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https://gcloudbelgium-my.sharepoint.com/personal/patrick_waterbley_health_fgov_be/Documents/AAA ESSENTIALS/MEDISCHE DISCIPLINES/HEELKUNDE/2023/OVERGANGSMAATREGELEN/feedback riziv/"/>
    </mc:Choice>
  </mc:AlternateContent>
  <xr:revisionPtr revIDLastSave="4" documentId="8_{20A9A939-32B7-493D-A5D1-73E3891548DC}" xr6:coauthVersionLast="47" xr6:coauthVersionMax="47" xr10:uidLastSave="{0CA2BDFD-636E-4FA3-AA26-6CD710F090A3}"/>
  <bookViews>
    <workbookView xWindow="-108" yWindow="-108" windowWidth="23256" windowHeight="12576" xr2:uid="{00000000-000D-0000-FFFF-FFFF00000000}"/>
  </bookViews>
  <sheets>
    <sheet name="CHIR_GEN" sheetId="6" r:id="rId1"/>
  </sheets>
  <definedNames>
    <definedName name="_xlnm._FilterDatabase" localSheetId="0" hidden="1">CHIR_GEN!$A$1:$N$329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0" i="6" l="1"/>
  <c r="J331" i="6"/>
  <c r="J332" i="6"/>
  <c r="J333" i="6"/>
  <c r="J334" i="6"/>
  <c r="J335" i="6"/>
  <c r="J336" i="6"/>
  <c r="J337" i="6"/>
  <c r="J338" i="6"/>
  <c r="J339" i="6"/>
  <c r="J340" i="6"/>
  <c r="J341" i="6"/>
  <c r="J342" i="6"/>
  <c r="J343" i="6"/>
  <c r="J344" i="6"/>
  <c r="J345" i="6"/>
  <c r="J346" i="6"/>
  <c r="J347" i="6"/>
  <c r="J348" i="6"/>
  <c r="J349" i="6"/>
  <c r="J350" i="6"/>
  <c r="J351" i="6"/>
  <c r="J352" i="6"/>
  <c r="I330" i="6"/>
  <c r="I331" i="6"/>
  <c r="I332" i="6"/>
  <c r="K332" i="6" s="1"/>
  <c r="I333" i="6"/>
  <c r="I334" i="6"/>
  <c r="K334" i="6" s="1"/>
  <c r="I335" i="6"/>
  <c r="I336" i="6"/>
  <c r="K336" i="6" s="1"/>
  <c r="I337" i="6"/>
  <c r="I338" i="6"/>
  <c r="I339" i="6"/>
  <c r="I340" i="6"/>
  <c r="I341" i="6"/>
  <c r="I342" i="6"/>
  <c r="K342" i="6" s="1"/>
  <c r="I343" i="6"/>
  <c r="I344" i="6"/>
  <c r="K344" i="6" s="1"/>
  <c r="I345" i="6"/>
  <c r="K345" i="6" s="1"/>
  <c r="I346" i="6"/>
  <c r="I347" i="6"/>
  <c r="I348" i="6"/>
  <c r="K348" i="6" s="1"/>
  <c r="I349" i="6"/>
  <c r="I350" i="6"/>
  <c r="K350" i="6" s="1"/>
  <c r="I351" i="6"/>
  <c r="I352" i="6"/>
  <c r="K352" i="6" s="1"/>
  <c r="H330" i="6"/>
  <c r="H331" i="6"/>
  <c r="H332" i="6"/>
  <c r="H333" i="6"/>
  <c r="H334" i="6"/>
  <c r="H335" i="6"/>
  <c r="H336" i="6"/>
  <c r="H337" i="6"/>
  <c r="H338" i="6"/>
  <c r="H339" i="6"/>
  <c r="H340" i="6"/>
  <c r="H341" i="6"/>
  <c r="H342" i="6"/>
  <c r="H343" i="6"/>
  <c r="H344" i="6"/>
  <c r="H345" i="6"/>
  <c r="H346" i="6"/>
  <c r="H347" i="6"/>
  <c r="H348" i="6"/>
  <c r="H349" i="6"/>
  <c r="H350" i="6"/>
  <c r="H351" i="6"/>
  <c r="H352" i="6"/>
  <c r="E331" i="6"/>
  <c r="E332" i="6"/>
  <c r="E333" i="6"/>
  <c r="E334" i="6"/>
  <c r="E335" i="6"/>
  <c r="E336" i="6"/>
  <c r="E337" i="6"/>
  <c r="E338" i="6"/>
  <c r="E339" i="6"/>
  <c r="E340" i="6"/>
  <c r="E341" i="6"/>
  <c r="E342" i="6"/>
  <c r="E343" i="6"/>
  <c r="E344" i="6"/>
  <c r="E345" i="6"/>
  <c r="E346" i="6"/>
  <c r="E347" i="6"/>
  <c r="E348" i="6"/>
  <c r="E349" i="6"/>
  <c r="E350" i="6"/>
  <c r="E351" i="6"/>
  <c r="E352" i="6"/>
  <c r="E330" i="6"/>
  <c r="D331" i="6"/>
  <c r="D332" i="6"/>
  <c r="D333" i="6"/>
  <c r="D334" i="6"/>
  <c r="D335" i="6"/>
  <c r="D336" i="6"/>
  <c r="D337" i="6"/>
  <c r="D338" i="6"/>
  <c r="D339" i="6"/>
  <c r="D340" i="6"/>
  <c r="D341" i="6"/>
  <c r="D342" i="6"/>
  <c r="D343" i="6"/>
  <c r="D344" i="6"/>
  <c r="D345" i="6"/>
  <c r="D346" i="6"/>
  <c r="D347" i="6"/>
  <c r="D348" i="6"/>
  <c r="D349" i="6"/>
  <c r="D350" i="6"/>
  <c r="D351" i="6"/>
  <c r="D352" i="6"/>
  <c r="D330" i="6"/>
  <c r="J329" i="6"/>
  <c r="J317" i="6"/>
  <c r="J318" i="6"/>
  <c r="J319" i="6"/>
  <c r="J320" i="6"/>
  <c r="J321" i="6"/>
  <c r="J322" i="6"/>
  <c r="J323" i="6"/>
  <c r="J324" i="6"/>
  <c r="J325" i="6"/>
  <c r="J326" i="6"/>
  <c r="J327" i="6"/>
  <c r="J328" i="6"/>
  <c r="I317" i="6"/>
  <c r="I318" i="6"/>
  <c r="I319" i="6"/>
  <c r="I320" i="6"/>
  <c r="I321" i="6"/>
  <c r="I322" i="6"/>
  <c r="K322" i="6" s="1"/>
  <c r="I323" i="6"/>
  <c r="I324" i="6"/>
  <c r="I325" i="6"/>
  <c r="I326" i="6"/>
  <c r="I327" i="6"/>
  <c r="I328" i="6"/>
  <c r="I329" i="6"/>
  <c r="H317" i="6"/>
  <c r="H318" i="6"/>
  <c r="H319" i="6"/>
  <c r="H320" i="6"/>
  <c r="H321" i="6"/>
  <c r="H322" i="6"/>
  <c r="H323" i="6"/>
  <c r="H324" i="6"/>
  <c r="H325" i="6"/>
  <c r="H326" i="6"/>
  <c r="H327" i="6"/>
  <c r="H328" i="6"/>
  <c r="H329" i="6"/>
  <c r="E318" i="6"/>
  <c r="E319" i="6"/>
  <c r="E320" i="6"/>
  <c r="E321" i="6"/>
  <c r="E322" i="6"/>
  <c r="E323" i="6"/>
  <c r="E324" i="6"/>
  <c r="E325" i="6"/>
  <c r="E326" i="6"/>
  <c r="E327" i="6"/>
  <c r="E328" i="6"/>
  <c r="E329" i="6"/>
  <c r="E317" i="6"/>
  <c r="D317" i="6"/>
  <c r="D318" i="6"/>
  <c r="D319" i="6"/>
  <c r="D320" i="6"/>
  <c r="D321" i="6"/>
  <c r="D322" i="6"/>
  <c r="D323" i="6"/>
  <c r="D324" i="6"/>
  <c r="D325" i="6"/>
  <c r="D326" i="6"/>
  <c r="D327" i="6"/>
  <c r="D328" i="6"/>
  <c r="D329" i="6"/>
  <c r="J3" i="6"/>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2" i="6"/>
  <c r="I2" i="6"/>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H2" i="6"/>
  <c r="H3" i="6"/>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K330" i="6" l="1"/>
  <c r="K337" i="6"/>
  <c r="K329" i="6"/>
  <c r="K327" i="6"/>
  <c r="K319" i="6"/>
  <c r="K333" i="6"/>
  <c r="K347" i="6"/>
  <c r="K339" i="6"/>
  <c r="K331" i="6"/>
  <c r="K338" i="6"/>
  <c r="K346" i="6"/>
  <c r="K321" i="6"/>
  <c r="K351" i="6"/>
  <c r="K343" i="6"/>
  <c r="K335" i="6"/>
  <c r="K328" i="6"/>
  <c r="K320" i="6"/>
  <c r="K349" i="6"/>
  <c r="K326" i="6"/>
  <c r="K318" i="6"/>
  <c r="K324" i="6"/>
  <c r="K340" i="6"/>
  <c r="K341" i="6"/>
  <c r="K325" i="6"/>
  <c r="K317" i="6"/>
  <c r="K323" i="6"/>
</calcChain>
</file>

<file path=xl/sharedStrings.xml><?xml version="1.0" encoding="utf-8"?>
<sst xmlns="http://schemas.openxmlformats.org/spreadsheetml/2006/main" count="2776" uniqueCount="1755">
  <si>
    <t>N900</t>
  </si>
  <si>
    <t>N200</t>
  </si>
  <si>
    <t>N250</t>
  </si>
  <si>
    <t>N100</t>
  </si>
  <si>
    <t>N160</t>
  </si>
  <si>
    <t>N210</t>
  </si>
  <si>
    <t>N225</t>
  </si>
  <si>
    <t>N105</t>
  </si>
  <si>
    <t>144071 - 144082</t>
  </si>
  <si>
    <t>144071</t>
  </si>
  <si>
    <t>144082</t>
  </si>
  <si>
    <t>N80</t>
  </si>
  <si>
    <t>202646</t>
  </si>
  <si>
    <t>202845</t>
  </si>
  <si>
    <t>212520</t>
  </si>
  <si>
    <t>216086</t>
  </si>
  <si>
    <t>220091 - 220102</t>
  </si>
  <si>
    <t>220091</t>
  </si>
  <si>
    <t>220102</t>
  </si>
  <si>
    <t>220113 - 220124</t>
  </si>
  <si>
    <t>220113</t>
  </si>
  <si>
    <t>220124</t>
  </si>
  <si>
    <t>220135 - 220146</t>
  </si>
  <si>
    <t>220135</t>
  </si>
  <si>
    <t>220146</t>
  </si>
  <si>
    <t>220275 - 220286</t>
  </si>
  <si>
    <t>220275</t>
  </si>
  <si>
    <t>220286</t>
  </si>
  <si>
    <t>220356 - 220360</t>
  </si>
  <si>
    <t>220356</t>
  </si>
  <si>
    <t>220360</t>
  </si>
  <si>
    <t>221012 - 221023</t>
  </si>
  <si>
    <t>221012</t>
  </si>
  <si>
    <t>Excision tangentielle au dermatome de peau brûlée, ou escarrectomie de tissus brûlés sur une étendue : de 5 à 10 % de la surface corporelle</t>
  </si>
  <si>
    <t>221023</t>
  </si>
  <si>
    <t>221152 - 221163</t>
  </si>
  <si>
    <t>221152</t>
  </si>
  <si>
    <t>Résection de kyste sacro-coccygien</t>
  </si>
  <si>
    <t>221163</t>
  </si>
  <si>
    <t>221174 - 221185</t>
  </si>
  <si>
    <t>221174</t>
  </si>
  <si>
    <t>Drainage de la cavité de Douglas par rectotomie ou par colpotomie</t>
  </si>
  <si>
    <t>K120</t>
  </si>
  <si>
    <t>221185</t>
  </si>
  <si>
    <t>226914 - 226925</t>
  </si>
  <si>
    <t>Evidement ganglionnaire de l'aisselle dans le cadre du traitement d'une tumeur maligne démontrée, à l'exception d'une tumeur du sein</t>
  </si>
  <si>
    <t>226936 - 226940</t>
  </si>
  <si>
    <t>Evidement ganglionnaire de l’aisselle dans le cadre du traitement d’une tumeur maligne du sein, démontrée</t>
  </si>
  <si>
    <t>N155</t>
  </si>
  <si>
    <t>227135 - 227146</t>
  </si>
  <si>
    <t>227135</t>
  </si>
  <si>
    <t>227146</t>
  </si>
  <si>
    <t>227150 - 227161</t>
  </si>
  <si>
    <t>227150</t>
  </si>
  <si>
    <t>227161</t>
  </si>
  <si>
    <t>227172 - 227183</t>
  </si>
  <si>
    <t>227172</t>
  </si>
  <si>
    <t>227183</t>
  </si>
  <si>
    <t>227194 - 227205</t>
  </si>
  <si>
    <t>227194</t>
  </si>
  <si>
    <t>Pleuro-pneumonectomie, pleuro-lobectomie ou costopleuro-pneumonectomie pour pleurésie chronique</t>
  </si>
  <si>
    <t>227205</t>
  </si>
  <si>
    <t>227216 - 227220</t>
  </si>
  <si>
    <t>227216</t>
  </si>
  <si>
    <t>227220</t>
  </si>
  <si>
    <t>227253 - 227264</t>
  </si>
  <si>
    <t>227253</t>
  </si>
  <si>
    <t>227264</t>
  </si>
  <si>
    <t>227275 - 227286</t>
  </si>
  <si>
    <t>227275</t>
  </si>
  <si>
    <t>227286</t>
  </si>
  <si>
    <t>227290 - 227301</t>
  </si>
  <si>
    <t>227290</t>
  </si>
  <si>
    <t>227301</t>
  </si>
  <si>
    <t>227312 - 227323</t>
  </si>
  <si>
    <t>227312</t>
  </si>
  <si>
    <t>227323</t>
  </si>
  <si>
    <t>227334 - 227345</t>
  </si>
  <si>
    <t>227334</t>
  </si>
  <si>
    <t>227345</t>
  </si>
  <si>
    <t>227356 - 227360</t>
  </si>
  <si>
    <t>227356</t>
  </si>
  <si>
    <t>227360</t>
  </si>
  <si>
    <t>227371 - 227382</t>
  </si>
  <si>
    <t>227371</t>
  </si>
  <si>
    <t>227382</t>
  </si>
  <si>
    <t>227393 - 227404</t>
  </si>
  <si>
    <t>227393</t>
  </si>
  <si>
    <t>227404</t>
  </si>
  <si>
    <t>227415 - 227426</t>
  </si>
  <si>
    <t>227415</t>
  </si>
  <si>
    <t>227426</t>
  </si>
  <si>
    <t>227430 - 227441</t>
  </si>
  <si>
    <t>Thoracotomie ou thoracoscopie pour décaillotage</t>
  </si>
  <si>
    <t>227452 - 227463</t>
  </si>
  <si>
    <t>227452</t>
  </si>
  <si>
    <t>Thoracotomie exploratrice ou thoracoscopie y compris la biopsie pulmonaire ou ganglionnaire</t>
  </si>
  <si>
    <t>227463</t>
  </si>
  <si>
    <t>227474 - 227485</t>
  </si>
  <si>
    <t>227474</t>
  </si>
  <si>
    <t>227485</t>
  </si>
  <si>
    <t>227496 - 227500</t>
  </si>
  <si>
    <t>227496</t>
  </si>
  <si>
    <t>227500</t>
  </si>
  <si>
    <t>227533 - 227544</t>
  </si>
  <si>
    <t>227533</t>
  </si>
  <si>
    <t>227544</t>
  </si>
  <si>
    <t>227570 - 227581</t>
  </si>
  <si>
    <t>227570</t>
  </si>
  <si>
    <t>Chirurgie de réduction du volume pulmonaire uni ou bilatérale, non compris le matériel de viscérosynthèse</t>
  </si>
  <si>
    <t>227581</t>
  </si>
  <si>
    <t>227592 - 227603</t>
  </si>
  <si>
    <t>227592</t>
  </si>
  <si>
    <t>227603</t>
  </si>
  <si>
    <t>227614 - 227625</t>
  </si>
  <si>
    <t>Résection du ganglion sentinelle avec examen peropératoire anatomo-pathologique du ganglion sentinelle</t>
  </si>
  <si>
    <t>227636 - 227640</t>
  </si>
  <si>
    <t>Résection complète du sein (mastectomie) pour tumeur maligne</t>
  </si>
  <si>
    <t>227651 - 227662</t>
  </si>
  <si>
    <t>Résection complète du sein (mastectomie) pour tumeur maligne et résection du ganglion sentinelle</t>
  </si>
  <si>
    <t>227673 - 227684</t>
  </si>
  <si>
    <t>Résection complète du sein (mastectomie) pour tumeur maligne et résection du ganglion sentinelle avec examen anatomo-pathologique peropératoire du ganglion sentinelle</t>
  </si>
  <si>
    <t>227695 - 227706</t>
  </si>
  <si>
    <t>Résection complète du sein (mastectomie) pour tumeur maligne avec évidement axillaire</t>
  </si>
  <si>
    <t>227710 - 227721</t>
  </si>
  <si>
    <t>Résection complète du sein (mastectomie) pour tumeur maligne et résection du ganglion sentinelle qui en cas d’envahissement tumoral démontré à l’examen anatomo-pathologique peropératoire est suivi d’un évidement ganglionnaire de l’aisselle</t>
  </si>
  <si>
    <t>227754 - 227765</t>
  </si>
  <si>
    <t>Résection complète, conservatrice du sein, d’une tumeur maligne démontrée, non-palpable, avec résection d’une marge de sécurité macroscopiquement suffisante, après procédure de localisation</t>
  </si>
  <si>
    <t>227776 - 227780</t>
  </si>
  <si>
    <t>Résection complète, conservatrice du sein, d’une tumeur maligne démontrée, avec résection d’une marge de sécurité macroscopiquement suffisante et résection du ganglion sentinelle</t>
  </si>
  <si>
    <t>227791 - 227802</t>
  </si>
  <si>
    <t>Résection complète, conservatrice du sein, d’une tumeur maligne démontrée, avec résection d’une marge de sécurité macroscopiquement suffisante et résection du ganglion sentinelle avec examen anatomo-pathologique peropératoire du ganglion sentinelle</t>
  </si>
  <si>
    <t>227813 - 227824</t>
  </si>
  <si>
    <t>Résection complète, conservatrice du sein, d’une tumeur maligne démontrée, avec résection d’une marge de sécurité macroscopiquement suffisante et résection du ganglion sentinelle qui en cas d’envahissement tumoral démontré à l’examen anatomo-pathologique peropératoire est suivi d’un évidement ganglionnaire de l’aisselle</t>
  </si>
  <si>
    <t>227835 - 227846</t>
  </si>
  <si>
    <t>Résection complète, conservatrice du sein, d’une tumeur maligne démontrée, avec résection d’une marge de sécurité macroscopiquement suffisante, et un évidement ganglionnaire de l’aisselle</t>
  </si>
  <si>
    <t>227872 - 227883</t>
  </si>
  <si>
    <t>Résection complète d’une lésion bénigne du sein non palpable ou à titre diagnostique, après procédure de localisation</t>
  </si>
  <si>
    <t>227894 - 227905</t>
  </si>
  <si>
    <t>Résection complète du sein (mastectomie) sans tumeur maligne démontrée</t>
  </si>
  <si>
    <t>228012 - 228023</t>
  </si>
  <si>
    <t>Oesophagectomie ou gastro-oesophagectomie thoracique ou thoraco-abdominale, en un temps avec reconstitution de la continuité</t>
  </si>
  <si>
    <t>228034 - 228045</t>
  </si>
  <si>
    <t>Toutes les interventions sur l'oesophage thoracique ne comportant pas de résection de l'organe</t>
  </si>
  <si>
    <t>228056 - 228060</t>
  </si>
  <si>
    <t>Plastie préthoracique ou rétrosternale de l'oesophage temps unique ou principal</t>
  </si>
  <si>
    <t>228071 - 228082</t>
  </si>
  <si>
    <t>Plastie préthoracique ou rétrosternale de l'oesophage temps complémentaire</t>
  </si>
  <si>
    <t>228093 - 228104</t>
  </si>
  <si>
    <t>Intubation à demeure de l'oesophage avec gastrotomie</t>
  </si>
  <si>
    <t>228115 - 228126</t>
  </si>
  <si>
    <t>228115</t>
  </si>
  <si>
    <t>228126</t>
  </si>
  <si>
    <t>228130 - 228141</t>
  </si>
  <si>
    <t>228130</t>
  </si>
  <si>
    <t>228141</t>
  </si>
  <si>
    <t>228152 - 228163</t>
  </si>
  <si>
    <t>228152</t>
  </si>
  <si>
    <t>228163</t>
  </si>
  <si>
    <t>228174 - 228185</t>
  </si>
  <si>
    <t>Oesophagectomie subtotale jusqu'au niveau de la crosse aortique, avec reconstitution de la continuité</t>
  </si>
  <si>
    <t>228196 - 228200</t>
  </si>
  <si>
    <t>228196</t>
  </si>
  <si>
    <t>228200</t>
  </si>
  <si>
    <t>228233 - 228244</t>
  </si>
  <si>
    <t>Oesophagectomie ou gastro-oesophagectomie thoracique ou thoraco-abdominale, en un temps avec reconstitution de la continuité et évidement ganglionnaire étendu</t>
  </si>
  <si>
    <t>228255 - 228266</t>
  </si>
  <si>
    <t>Oesophagectomie subtotale jusqu'au niveau de la crosse aortique, avec reconstitution de la continuité et évidement ganglionnaire étendu</t>
  </si>
  <si>
    <t>228270 - 228281</t>
  </si>
  <si>
    <t>228292 - 228303</t>
  </si>
  <si>
    <t>228314 - 228325</t>
  </si>
  <si>
    <t>228336 - 228340</t>
  </si>
  <si>
    <t>229014 - 229025</t>
  </si>
  <si>
    <t>229014</t>
  </si>
  <si>
    <t>229025</t>
  </si>
  <si>
    <t>229036 - 229040</t>
  </si>
  <si>
    <t>229036</t>
  </si>
  <si>
    <t>229040</t>
  </si>
  <si>
    <t>229051 - 229062</t>
  </si>
  <si>
    <t>229051</t>
  </si>
  <si>
    <t>Valvulotomies, commissurotomies instrumentales ou digitales</t>
  </si>
  <si>
    <t>229062</t>
  </si>
  <si>
    <t>229073 - 229084</t>
  </si>
  <si>
    <t>229073</t>
  </si>
  <si>
    <t>229084</t>
  </si>
  <si>
    <t>229110 - 229121</t>
  </si>
  <si>
    <t>229110</t>
  </si>
  <si>
    <t>Mise en place d'électrodes dans le myocarde ou dans l'épicarde via thoracotomie ou thoracoscopie</t>
  </si>
  <si>
    <t>229121</t>
  </si>
  <si>
    <t>229191 - 229202</t>
  </si>
  <si>
    <t>229191</t>
  </si>
  <si>
    <t>229202</t>
  </si>
  <si>
    <t>229213 - 229224</t>
  </si>
  <si>
    <t>229213</t>
  </si>
  <si>
    <t>229224</t>
  </si>
  <si>
    <t>229235 - 229246</t>
  </si>
  <si>
    <t>229235</t>
  </si>
  <si>
    <t>229246</t>
  </si>
  <si>
    <t>229250 - 229261</t>
  </si>
  <si>
    <t>229250</t>
  </si>
  <si>
    <t>229261</t>
  </si>
  <si>
    <t>229272 - 229283</t>
  </si>
  <si>
    <t>229272</t>
  </si>
  <si>
    <t>229283</t>
  </si>
  <si>
    <t>229294 - 229305</t>
  </si>
  <si>
    <t>229294</t>
  </si>
  <si>
    <t>229305</t>
  </si>
  <si>
    <t>229316 - 229320</t>
  </si>
  <si>
    <t>229316</t>
  </si>
  <si>
    <t>229320</t>
  </si>
  <si>
    <t>229331 - 229342</t>
  </si>
  <si>
    <t>229331</t>
  </si>
  <si>
    <t>229342</t>
  </si>
  <si>
    <t>229353 - 229364</t>
  </si>
  <si>
    <t>229353</t>
  </si>
  <si>
    <t>229364</t>
  </si>
  <si>
    <t>229375 - 229386</t>
  </si>
  <si>
    <t>229375</t>
  </si>
  <si>
    <t>229386</t>
  </si>
  <si>
    <t>229390 - 229401</t>
  </si>
  <si>
    <t>229390</t>
  </si>
  <si>
    <t>229401</t>
  </si>
  <si>
    <t>229412 - 229423</t>
  </si>
  <si>
    <t>229412</t>
  </si>
  <si>
    <t>229423</t>
  </si>
  <si>
    <t>229434 - 229445</t>
  </si>
  <si>
    <t>229434</t>
  </si>
  <si>
    <t>Banding de l'artère pulmonaire</t>
  </si>
  <si>
    <t>229445</t>
  </si>
  <si>
    <t>229471 - 229482</t>
  </si>
  <si>
    <t>229471</t>
  </si>
  <si>
    <t>229482</t>
  </si>
  <si>
    <t>229515 - 229526</t>
  </si>
  <si>
    <t>229515</t>
  </si>
  <si>
    <t>Opération sur le coeur ou les gros vaisseaux intrathoraciques qui comporte le placement de plus d'une valve artificielle ou d'une homogreffe valvulaire, ou d'une valve artificielle associée à une revascularisation myocardique, avec circulation extracorporelle</t>
  </si>
  <si>
    <t>229526</t>
  </si>
  <si>
    <t>229530 - 229541</t>
  </si>
  <si>
    <t>229530</t>
  </si>
  <si>
    <t>229541</t>
  </si>
  <si>
    <t>229552 - 229563</t>
  </si>
  <si>
    <t>229552</t>
  </si>
  <si>
    <t>229563</t>
  </si>
  <si>
    <t>229574 - 229585</t>
  </si>
  <si>
    <t>229574</t>
  </si>
  <si>
    <t>229585</t>
  </si>
  <si>
    <t>229596 - 229600</t>
  </si>
  <si>
    <t>229596</t>
  </si>
  <si>
    <t>229600</t>
  </si>
  <si>
    <t>229611 - 229622</t>
  </si>
  <si>
    <t>229611</t>
  </si>
  <si>
    <t>229622</t>
  </si>
  <si>
    <t>229633 - 229644</t>
  </si>
  <si>
    <t>229633</t>
  </si>
  <si>
    <t>229644</t>
  </si>
  <si>
    <t>229655 - 229666</t>
  </si>
  <si>
    <t>229655</t>
  </si>
  <si>
    <t>229666</t>
  </si>
  <si>
    <t>229670 - 229681</t>
  </si>
  <si>
    <t>229670</t>
  </si>
  <si>
    <t>229681</t>
  </si>
  <si>
    <t>229692 - 229703</t>
  </si>
  <si>
    <t>229692</t>
  </si>
  <si>
    <t>Placement, démarrage fonctionnel et retrait d'un système d'oxygénation extracorporelle sur membrane (ECMO), en ce compris les réinterventions éventuelles, en vue d'une assistance ventilatoire et circulatoire de longue durée, avec voie d'accès artério-veineuse combinée</t>
  </si>
  <si>
    <t>229703</t>
  </si>
  <si>
    <t>229714 - 229725</t>
  </si>
  <si>
    <t>229714</t>
  </si>
  <si>
    <t>Placement, démarrage fonctionnel et retrait d'un système d'oxygénation extracorporelle sur membrane (ECMO), en ce compris les réinterventions éventuelles, en vue d'une assistance ventilatoire de lon3gue durée, avec voie d'accès veineuse exclusivement</t>
  </si>
  <si>
    <t>229725</t>
  </si>
  <si>
    <t>235012 - 235023</t>
  </si>
  <si>
    <t>235012</t>
  </si>
  <si>
    <t>235023</t>
  </si>
  <si>
    <t>235034 - 235045</t>
  </si>
  <si>
    <t>235034</t>
  </si>
  <si>
    <t>235045</t>
  </si>
  <si>
    <t>235056 - 235060</t>
  </si>
  <si>
    <t>235056</t>
  </si>
  <si>
    <t>235060</t>
  </si>
  <si>
    <t>235071 - 235082</t>
  </si>
  <si>
    <t>235071</t>
  </si>
  <si>
    <t>235082</t>
  </si>
  <si>
    <t>235093 - 235104</t>
  </si>
  <si>
    <t>235093</t>
  </si>
  <si>
    <t>235104</t>
  </si>
  <si>
    <t>235115 - 235126</t>
  </si>
  <si>
    <t>235115</t>
  </si>
  <si>
    <t>235126</t>
  </si>
  <si>
    <t>235130 - 235141</t>
  </si>
  <si>
    <t>235130</t>
  </si>
  <si>
    <t>235141</t>
  </si>
  <si>
    <t>235152 - 235163</t>
  </si>
  <si>
    <t>235152</t>
  </si>
  <si>
    <t>235163</t>
  </si>
  <si>
    <t>235174 - 235185</t>
  </si>
  <si>
    <t>235174</t>
  </si>
  <si>
    <t>235185</t>
  </si>
  <si>
    <t>235196 - 235200</t>
  </si>
  <si>
    <t>235196</t>
  </si>
  <si>
    <t>235200</t>
  </si>
  <si>
    <t>235211 - 235222</t>
  </si>
  <si>
    <t>235211</t>
  </si>
  <si>
    <t>235222</t>
  </si>
  <si>
    <t>236014 - 236025</t>
  </si>
  <si>
    <t>236014</t>
  </si>
  <si>
    <t>236025</t>
  </si>
  <si>
    <t>236036 - 236040</t>
  </si>
  <si>
    <t>236036</t>
  </si>
  <si>
    <t>Revascularisation d'un gros vaisseau intrathoracique par endartérectomie, endoanévrismorraphie, pontage ou résection avec greffe ou anastomose associée à une autre reconstruction vasculaire (extra-ou intrathoracique) en un ou plusieurs champs opératoires</t>
  </si>
  <si>
    <t>236040</t>
  </si>
  <si>
    <t>236051 - 236062</t>
  </si>
  <si>
    <t>236051</t>
  </si>
  <si>
    <t>236062</t>
  </si>
  <si>
    <t>236073 - 236084</t>
  </si>
  <si>
    <t>236073</t>
  </si>
  <si>
    <t>Ligature par voie thoracique des grosses artères : aorte, tronc brachio-céphalique, artère sous-clavière, carotide</t>
  </si>
  <si>
    <t>236084</t>
  </si>
  <si>
    <t>236095 - 236106</t>
  </si>
  <si>
    <t>Suture par voie thoracique de plaies ou d'incisions des grosses artères : aorte, tronc brachio-céphalique, artère sous-clavière, carotide</t>
  </si>
  <si>
    <t>237016 - 237020</t>
  </si>
  <si>
    <t>237016</t>
  </si>
  <si>
    <t>237020</t>
  </si>
  <si>
    <t>237031 - 237042</t>
  </si>
  <si>
    <t>237031</t>
  </si>
  <si>
    <t>237042</t>
  </si>
  <si>
    <t>237053 - 237064</t>
  </si>
  <si>
    <t>237053</t>
  </si>
  <si>
    <t>237064</t>
  </si>
  <si>
    <t>237075 - 237086</t>
  </si>
  <si>
    <t>237075</t>
  </si>
  <si>
    <t>237086</t>
  </si>
  <si>
    <t>237090 - 237101</t>
  </si>
  <si>
    <t>237090</t>
  </si>
  <si>
    <t>237101</t>
  </si>
  <si>
    <t>237112 - 237123</t>
  </si>
  <si>
    <t>237112</t>
  </si>
  <si>
    <t>237123</t>
  </si>
  <si>
    <t>237134 - 237145</t>
  </si>
  <si>
    <t>237134</t>
  </si>
  <si>
    <t>237145</t>
  </si>
  <si>
    <t>237156 - 237160</t>
  </si>
  <si>
    <t>237156</t>
  </si>
  <si>
    <t>237160</t>
  </si>
  <si>
    <t>237171 - 237182</t>
  </si>
  <si>
    <t>237171</t>
  </si>
  <si>
    <t>Pontage aortofémoral, aorto-iliacal ou iliacofémoral unilatéral</t>
  </si>
  <si>
    <t>237182</t>
  </si>
  <si>
    <t>237193 - 237204</t>
  </si>
  <si>
    <t>237193</t>
  </si>
  <si>
    <t>237204</t>
  </si>
  <si>
    <t>237215 - 237226</t>
  </si>
  <si>
    <t>237215</t>
  </si>
  <si>
    <t>237226</t>
  </si>
  <si>
    <t>238011 - 238022</t>
  </si>
  <si>
    <t>238011</t>
  </si>
  <si>
    <t>238022</t>
  </si>
  <si>
    <t>238055 - 238066</t>
  </si>
  <si>
    <t>238055</t>
  </si>
  <si>
    <t>238066</t>
  </si>
  <si>
    <t>238070 - 238081</t>
  </si>
  <si>
    <t>238070</t>
  </si>
  <si>
    <t>238081</t>
  </si>
  <si>
    <t>238092 - 238103</t>
  </si>
  <si>
    <t>238092</t>
  </si>
  <si>
    <t>238103</t>
  </si>
  <si>
    <t>238114 - 238125</t>
  </si>
  <si>
    <t>238114</t>
  </si>
  <si>
    <t>238125</t>
  </si>
  <si>
    <t>238136 - 238140</t>
  </si>
  <si>
    <t>238136</t>
  </si>
  <si>
    <t>238140</t>
  </si>
  <si>
    <t>238151 - 238162</t>
  </si>
  <si>
    <t>238151</t>
  </si>
  <si>
    <t>238162</t>
  </si>
  <si>
    <t>238173 - 238184</t>
  </si>
  <si>
    <t>238173</t>
  </si>
  <si>
    <t>238184</t>
  </si>
  <si>
    <t>238195 - 238206</t>
  </si>
  <si>
    <t>238195</t>
  </si>
  <si>
    <t>238206</t>
  </si>
  <si>
    <t>238210 - 238221</t>
  </si>
  <si>
    <t>238210</t>
  </si>
  <si>
    <t>238221</t>
  </si>
  <si>
    <t>238232 - 238243</t>
  </si>
  <si>
    <t>238232</t>
  </si>
  <si>
    <t>238243</t>
  </si>
  <si>
    <t>238254 - 238265</t>
  </si>
  <si>
    <t>238254</t>
  </si>
  <si>
    <t>Mise en place d'une fistule artérioveineuse chez un enfant de moins de 12 ans ou nouvelle intervention chirurgicale sur une fistule artérioveineuse existante en vue d'une hémodialyse</t>
  </si>
  <si>
    <t>238265</t>
  </si>
  <si>
    <t>238276 - 238280</t>
  </si>
  <si>
    <t>238276</t>
  </si>
  <si>
    <t>Résection bilatérale complète d'une varice tronculaire de la veine saphène interne et/ou externe</t>
  </si>
  <si>
    <t>238280</t>
  </si>
  <si>
    <t>238291 - 238302</t>
  </si>
  <si>
    <t>238291</t>
  </si>
  <si>
    <t>238302</t>
  </si>
  <si>
    <t>238313 - 238324</t>
  </si>
  <si>
    <t>238313</t>
  </si>
  <si>
    <t>238324</t>
  </si>
  <si>
    <t>238335 - 238346</t>
  </si>
  <si>
    <t>238335</t>
  </si>
  <si>
    <t>238346</t>
  </si>
  <si>
    <t>239035 - 239046</t>
  </si>
  <si>
    <t>239035</t>
  </si>
  <si>
    <t>239046</t>
  </si>
  <si>
    <t>239050 - 239061</t>
  </si>
  <si>
    <t>Intervention chirurgicale pour éléphantiasis</t>
  </si>
  <si>
    <t>239072 - 239083</t>
  </si>
  <si>
    <t>239072</t>
  </si>
  <si>
    <t>239083</t>
  </si>
  <si>
    <t>239212 - 239223</t>
  </si>
  <si>
    <t>239212</t>
  </si>
  <si>
    <t>239223</t>
  </si>
  <si>
    <t>239234 - 239245</t>
  </si>
  <si>
    <t>239234</t>
  </si>
  <si>
    <t>239245</t>
  </si>
  <si>
    <t>239293 - 239304</t>
  </si>
  <si>
    <t>239293</t>
  </si>
  <si>
    <t>239304</t>
  </si>
  <si>
    <t>239315 - 239326</t>
  </si>
  <si>
    <t>239315</t>
  </si>
  <si>
    <t>239326</t>
  </si>
  <si>
    <t>239330 - 239341</t>
  </si>
  <si>
    <t>239330</t>
  </si>
  <si>
    <t>Traitement chirurgical d'un lymphoedème par anastomose lymphoveineuse ou lympholymphatique</t>
  </si>
  <si>
    <t>239341</t>
  </si>
  <si>
    <t>240155 - 240166</t>
  </si>
  <si>
    <t>240155</t>
  </si>
  <si>
    <t>240166</t>
  </si>
  <si>
    <t>240450 - 240461</t>
  </si>
  <si>
    <t>240450</t>
  </si>
  <si>
    <t>240461</t>
  </si>
  <si>
    <t>240472 - 240483</t>
  </si>
  <si>
    <t>Evidement ganglionnaire inguinal bilatéral et/ou de la région iliaque ou obturatrice</t>
  </si>
  <si>
    <t>241032 - 241043</t>
  </si>
  <si>
    <t>241032</t>
  </si>
  <si>
    <t>Hernie diaphragmatique ou hiatale par voie abdominale</t>
  </si>
  <si>
    <t>241043</t>
  </si>
  <si>
    <t>241172 - 241183</t>
  </si>
  <si>
    <t>241172</t>
  </si>
  <si>
    <t>241183</t>
  </si>
  <si>
    <t>241194 - 241205</t>
  </si>
  <si>
    <t>241194</t>
  </si>
  <si>
    <t>Traitement chirurgical de l'omphalocèle ou du laparoschisis chez un enfant de moins de 6 mois</t>
  </si>
  <si>
    <t>241205</t>
  </si>
  <si>
    <t>241216 - 241220</t>
  </si>
  <si>
    <t>Plastie de la paroi abdominale pour séquelles de paralysie</t>
  </si>
  <si>
    <t>241231 - 241242</t>
  </si>
  <si>
    <t>241231</t>
  </si>
  <si>
    <t>241242</t>
  </si>
  <si>
    <t>241253 - 241264</t>
  </si>
  <si>
    <t>Exérèse de tablier graisseux étendu, avec gêne fonctionnelle : Résection elliptique</t>
  </si>
  <si>
    <t>241275 - 241286</t>
  </si>
  <si>
    <t>Exérèse de tablier graisseux étendu, avec gêne fonctionnelle : Résection avec plastie cutanée et transposition du nombril</t>
  </si>
  <si>
    <t>241393 - 241404</t>
  </si>
  <si>
    <t>241393</t>
  </si>
  <si>
    <t>241404</t>
  </si>
  <si>
    <t>241415 - 241426</t>
  </si>
  <si>
    <t>241415</t>
  </si>
  <si>
    <t>241426</t>
  </si>
  <si>
    <t>241430 - 241441</t>
  </si>
  <si>
    <t>241430</t>
  </si>
  <si>
    <t>241441</t>
  </si>
  <si>
    <t>241452 - 241463</t>
  </si>
  <si>
    <t>241452</t>
  </si>
  <si>
    <t>241463</t>
  </si>
  <si>
    <t>241474 - 241485</t>
  </si>
  <si>
    <t>241474</t>
  </si>
  <si>
    <t>241485</t>
  </si>
  <si>
    <t>241496 - 241500</t>
  </si>
  <si>
    <t>241496</t>
  </si>
  <si>
    <t>241500</t>
  </si>
  <si>
    <t>241511 - 241522</t>
  </si>
  <si>
    <t>241511</t>
  </si>
  <si>
    <t>241522</t>
  </si>
  <si>
    <t>241533 - 241544</t>
  </si>
  <si>
    <t>241533</t>
  </si>
  <si>
    <t>241544</t>
  </si>
  <si>
    <t>241555 - 241566</t>
  </si>
  <si>
    <t>241555</t>
  </si>
  <si>
    <t>241566</t>
  </si>
  <si>
    <t>241570 - 241581</t>
  </si>
  <si>
    <t>241570</t>
  </si>
  <si>
    <t>241581</t>
  </si>
  <si>
    <t>241614 - 241625</t>
  </si>
  <si>
    <t>241614</t>
  </si>
  <si>
    <t>241625</t>
  </si>
  <si>
    <t>241636 - 241640</t>
  </si>
  <si>
    <t>241636</t>
  </si>
  <si>
    <t>241640</t>
  </si>
  <si>
    <t>241651 - 241662</t>
  </si>
  <si>
    <t>241651</t>
  </si>
  <si>
    <t>241662</t>
  </si>
  <si>
    <t>241673 - 241684</t>
  </si>
  <si>
    <t>241673</t>
  </si>
  <si>
    <t>241684</t>
  </si>
  <si>
    <t>241695 - 241706</t>
  </si>
  <si>
    <t>241695</t>
  </si>
  <si>
    <t>241706</t>
  </si>
  <si>
    <t>241710 - 241721</t>
  </si>
  <si>
    <t>241710</t>
  </si>
  <si>
    <t>241721</t>
  </si>
  <si>
    <t>241776 - 241780</t>
  </si>
  <si>
    <t>241776</t>
  </si>
  <si>
    <t>Gastroplastie de réduction (Mason, Sleeve) (pour le traitement de l'obésité)</t>
  </si>
  <si>
    <t>241780</t>
  </si>
  <si>
    <t>241813 - 241824</t>
  </si>
  <si>
    <t>241813</t>
  </si>
  <si>
    <t>Gastroplastie de réduction par placement d'un anneau gastrique adaptable ("gastric banding") (pour le traitement de l'obésité)</t>
  </si>
  <si>
    <t>241824</t>
  </si>
  <si>
    <t>241835 - 241846</t>
  </si>
  <si>
    <t>241835</t>
  </si>
  <si>
    <t>Gastroplastie de réduction associée à une dérivation bilio-pancréatique ou gastro-jéjunale (Scopinaro, bypass gastrique, switch duodénal) (pour le traitement de l'obésité)</t>
  </si>
  <si>
    <t>241846</t>
  </si>
  <si>
    <t>241872 - 241883</t>
  </si>
  <si>
    <t>241872</t>
  </si>
  <si>
    <t>Traitement chirurgical d'une hernie inguinale, fémorale ou obturatrice unilatérale</t>
  </si>
  <si>
    <t>241883</t>
  </si>
  <si>
    <t>241894 - 241905</t>
  </si>
  <si>
    <t>241894</t>
  </si>
  <si>
    <t>Traitement chirurgical d'une hernie inguinale, fémorale ou obturatrice bilatérale</t>
  </si>
  <si>
    <t>241905</t>
  </si>
  <si>
    <t>241916 - 241920</t>
  </si>
  <si>
    <t>241916</t>
  </si>
  <si>
    <t>Traitement chirurgical d'une hernie primaire de la paroi abdominale (en ce compris hernie ombilicale, hernie épigastrique, hernie spieghelienne ou hernie lombaire)</t>
  </si>
  <si>
    <t>241920</t>
  </si>
  <si>
    <t>241931 - 241942</t>
  </si>
  <si>
    <t>241931</t>
  </si>
  <si>
    <t>Traitement chirurgical d'une hernie incisionnelle de la paroi abdominale (en ce compris récidive après traitement d'une hernie primaire de la paroi abdominale et hernies parastomales)</t>
  </si>
  <si>
    <t>241942</t>
  </si>
  <si>
    <t>242012 - 242023</t>
  </si>
  <si>
    <t>242012</t>
  </si>
  <si>
    <t>242023</t>
  </si>
  <si>
    <t>242034 - 242045</t>
  </si>
  <si>
    <t>242034</t>
  </si>
  <si>
    <t>Hémi-pancréatectomie gauche avec anastomose jéjunale de la tranche de section ou pancréatectomie quasi totale (95 p.c.)</t>
  </si>
  <si>
    <t>242045</t>
  </si>
  <si>
    <t>242056 - 242060</t>
  </si>
  <si>
    <t>242056</t>
  </si>
  <si>
    <t>242060</t>
  </si>
  <si>
    <t>242071 - 242082</t>
  </si>
  <si>
    <t>242071</t>
  </si>
  <si>
    <t>242082</t>
  </si>
  <si>
    <t>242093 - 242104</t>
  </si>
  <si>
    <t>242093</t>
  </si>
  <si>
    <t>242104</t>
  </si>
  <si>
    <t>242115 - 242126</t>
  </si>
  <si>
    <t>242115</t>
  </si>
  <si>
    <t>242126</t>
  </si>
  <si>
    <t>242130 - 242141</t>
  </si>
  <si>
    <t>242130</t>
  </si>
  <si>
    <t>242141</t>
  </si>
  <si>
    <t>242292 - 242303</t>
  </si>
  <si>
    <t>242292</t>
  </si>
  <si>
    <t>242303</t>
  </si>
  <si>
    <t>242314 - 242325</t>
  </si>
  <si>
    <t>242314</t>
  </si>
  <si>
    <t>242325</t>
  </si>
  <si>
    <t>242336 - 242340</t>
  </si>
  <si>
    <t>242336</t>
  </si>
  <si>
    <t>242340</t>
  </si>
  <si>
    <t>242351 - 242362</t>
  </si>
  <si>
    <t>242351</t>
  </si>
  <si>
    <t>242362</t>
  </si>
  <si>
    <t>242373 - 242384</t>
  </si>
  <si>
    <t>242373</t>
  </si>
  <si>
    <t>Laparoscopie ou laparotomie pour prélèvement biopsique du foie</t>
  </si>
  <si>
    <t>242384</t>
  </si>
  <si>
    <t>242395 - 242406</t>
  </si>
  <si>
    <t>242395</t>
  </si>
  <si>
    <t>242406</t>
  </si>
  <si>
    <t>242410 - 242421</t>
  </si>
  <si>
    <t>242410</t>
  </si>
  <si>
    <t>242421</t>
  </si>
  <si>
    <t>242432 - 242443</t>
  </si>
  <si>
    <t>242432</t>
  </si>
  <si>
    <t>242443</t>
  </si>
  <si>
    <t>242454 - 242465</t>
  </si>
  <si>
    <t>242454</t>
  </si>
  <si>
    <t>242465</t>
  </si>
  <si>
    <t>242476 - 242480</t>
  </si>
  <si>
    <t>242476</t>
  </si>
  <si>
    <t>242480</t>
  </si>
  <si>
    <t>242491 - 242502</t>
  </si>
  <si>
    <t>242491</t>
  </si>
  <si>
    <t>242502</t>
  </si>
  <si>
    <t>242513 - 242524</t>
  </si>
  <si>
    <t>242513</t>
  </si>
  <si>
    <t>242524</t>
  </si>
  <si>
    <t>242535 - 242546</t>
  </si>
  <si>
    <t>242535</t>
  </si>
  <si>
    <t>242546</t>
  </si>
  <si>
    <t>242550 - 242561</t>
  </si>
  <si>
    <t>242550</t>
  </si>
  <si>
    <t>242561</t>
  </si>
  <si>
    <t>242572 - 242583</t>
  </si>
  <si>
    <t>242572</t>
  </si>
  <si>
    <t>242583</t>
  </si>
  <si>
    <t>242594 - 242605</t>
  </si>
  <si>
    <t>242594</t>
  </si>
  <si>
    <t>242605</t>
  </si>
  <si>
    <t>242616 - 242620</t>
  </si>
  <si>
    <t>242616</t>
  </si>
  <si>
    <t>242620</t>
  </si>
  <si>
    <t>242631 - 242642</t>
  </si>
  <si>
    <t>242631</t>
  </si>
  <si>
    <t>242642</t>
  </si>
  <si>
    <t>242653 - 242664</t>
  </si>
  <si>
    <t>242653</t>
  </si>
  <si>
    <t>242664</t>
  </si>
  <si>
    <t>242675 - 242686</t>
  </si>
  <si>
    <t>242675</t>
  </si>
  <si>
    <t>242686</t>
  </si>
  <si>
    <t>242690 - 242701</t>
  </si>
  <si>
    <t>242690</t>
  </si>
  <si>
    <t>242701</t>
  </si>
  <si>
    <t>242712 - 242723</t>
  </si>
  <si>
    <t>242712</t>
  </si>
  <si>
    <t>242723</t>
  </si>
  <si>
    <t>242734 - 242745</t>
  </si>
  <si>
    <t>242734</t>
  </si>
  <si>
    <t>242745</t>
  </si>
  <si>
    <t>242756 - 242760</t>
  </si>
  <si>
    <t>242756</t>
  </si>
  <si>
    <t>242760</t>
  </si>
  <si>
    <t>242771 - 242782</t>
  </si>
  <si>
    <t>242771</t>
  </si>
  <si>
    <t>242782</t>
  </si>
  <si>
    <t>242830 - 242841</t>
  </si>
  <si>
    <t>Duodénopancréatectomie</t>
  </si>
  <si>
    <t>242852 - 242863</t>
  </si>
  <si>
    <t>242874 - 242885</t>
  </si>
  <si>
    <t>Hémi-pancréatectomie gauche</t>
  </si>
  <si>
    <t>242896 - 242900</t>
  </si>
  <si>
    <t>Enucléation d'une tumeur du pancréas</t>
  </si>
  <si>
    <t>242911 - 242922</t>
  </si>
  <si>
    <t>Ablation d’un séquestre pancréatique</t>
  </si>
  <si>
    <t>243036 - 243040</t>
  </si>
  <si>
    <t>243036</t>
  </si>
  <si>
    <t>243040</t>
  </si>
  <si>
    <t>243051 - 243062</t>
  </si>
  <si>
    <t>243051</t>
  </si>
  <si>
    <t>Hémi-colectomie droite ou gauche ou résection segmentaire du colon ou résection du sigmoïde ou résection partielle du rectum avec rétablissement de la continuité</t>
  </si>
  <si>
    <t>243062</t>
  </si>
  <si>
    <t>243073 - 243084</t>
  </si>
  <si>
    <t>243073</t>
  </si>
  <si>
    <t>243084</t>
  </si>
  <si>
    <t>243095 - 243106</t>
  </si>
  <si>
    <t>243095</t>
  </si>
  <si>
    <t>243106</t>
  </si>
  <si>
    <t>243110 - 243121</t>
  </si>
  <si>
    <t>243110</t>
  </si>
  <si>
    <t>243121</t>
  </si>
  <si>
    <t>243132 - 243143</t>
  </si>
  <si>
    <t>243132</t>
  </si>
  <si>
    <t>243143</t>
  </si>
  <si>
    <t>243154 - 243165</t>
  </si>
  <si>
    <t>243154</t>
  </si>
  <si>
    <t>243165</t>
  </si>
  <si>
    <t>243176 - 243180</t>
  </si>
  <si>
    <t>243176</t>
  </si>
  <si>
    <t>243180</t>
  </si>
  <si>
    <t>243191 - 243202</t>
  </si>
  <si>
    <t>243191</t>
  </si>
  <si>
    <t>243202</t>
  </si>
  <si>
    <t>243213 - 243224</t>
  </si>
  <si>
    <t>243213</t>
  </si>
  <si>
    <t>243224</t>
  </si>
  <si>
    <t>243235 - 243246</t>
  </si>
  <si>
    <t>243235</t>
  </si>
  <si>
    <t>243246</t>
  </si>
  <si>
    <t>243250 - 243261</t>
  </si>
  <si>
    <t>243250</t>
  </si>
  <si>
    <t>243261</t>
  </si>
  <si>
    <t>243272 - 243283</t>
  </si>
  <si>
    <t>243272</t>
  </si>
  <si>
    <t>243283</t>
  </si>
  <si>
    <t>243294 - 243305</t>
  </si>
  <si>
    <t>243294</t>
  </si>
  <si>
    <t>243305</t>
  </si>
  <si>
    <t>243316 - 243320</t>
  </si>
  <si>
    <t>243316</t>
  </si>
  <si>
    <t>Traitement chirurgical de l'obstruction de l'intestin grêle par adhésiolyse tel que Noble, Childs ou Baker, y compris la gastrostomie</t>
  </si>
  <si>
    <t>243320</t>
  </si>
  <si>
    <t>243331 - 243342</t>
  </si>
  <si>
    <t>243331</t>
  </si>
  <si>
    <t>243342</t>
  </si>
  <si>
    <t>243596 - 243600</t>
  </si>
  <si>
    <t>243596</t>
  </si>
  <si>
    <t>Intervention pour hémorragie abdominale</t>
  </si>
  <si>
    <t>243600</t>
  </si>
  <si>
    <t>243611 - 243622</t>
  </si>
  <si>
    <t>243611</t>
  </si>
  <si>
    <t>Intervention pour perforation d'un autre organe abdominal que l'appendice</t>
  </si>
  <si>
    <t>243622</t>
  </si>
  <si>
    <t>243633 - 243644</t>
  </si>
  <si>
    <t>243633</t>
  </si>
  <si>
    <t>243644</t>
  </si>
  <si>
    <t>243655 - 243666</t>
  </si>
  <si>
    <t>243655</t>
  </si>
  <si>
    <t>243666</t>
  </si>
  <si>
    <t>243670 - 243681</t>
  </si>
  <si>
    <t>243670</t>
  </si>
  <si>
    <t>243681</t>
  </si>
  <si>
    <t>243692 - 243703</t>
  </si>
  <si>
    <t>243692</t>
  </si>
  <si>
    <t>243703</t>
  </si>
  <si>
    <t>243714 - 243725</t>
  </si>
  <si>
    <t>243714</t>
  </si>
  <si>
    <t>243725</t>
  </si>
  <si>
    <t>243736 - 243740</t>
  </si>
  <si>
    <t>243736</t>
  </si>
  <si>
    <t>243740</t>
  </si>
  <si>
    <t>243751 - 243762</t>
  </si>
  <si>
    <t>243751</t>
  </si>
  <si>
    <t>243762</t>
  </si>
  <si>
    <t>243773 - 243784</t>
  </si>
  <si>
    <t>243773</t>
  </si>
  <si>
    <t>243784</t>
  </si>
  <si>
    <t>244016 - 244020</t>
  </si>
  <si>
    <t>244016</t>
  </si>
  <si>
    <t>244020</t>
  </si>
  <si>
    <t>244031 - 244042</t>
  </si>
  <si>
    <t>244031</t>
  </si>
  <si>
    <t>244042</t>
  </si>
  <si>
    <t>244053 - 244064</t>
  </si>
  <si>
    <t>244053</t>
  </si>
  <si>
    <t>N150</t>
  </si>
  <si>
    <t>244064</t>
  </si>
  <si>
    <t>244075 - 244086</t>
  </si>
  <si>
    <t>244075</t>
  </si>
  <si>
    <t>244086</t>
  </si>
  <si>
    <t>244090 - 244101</t>
  </si>
  <si>
    <t>244090</t>
  </si>
  <si>
    <t>244101</t>
  </si>
  <si>
    <t>244112 - 244123</t>
  </si>
  <si>
    <t>244112</t>
  </si>
  <si>
    <t>244123</t>
  </si>
  <si>
    <t>244134 - 244145</t>
  </si>
  <si>
    <t>244134</t>
  </si>
  <si>
    <t>244145</t>
  </si>
  <si>
    <t>244156 - 244160</t>
  </si>
  <si>
    <t>244156</t>
  </si>
  <si>
    <t>244160</t>
  </si>
  <si>
    <t>244171 - 244182</t>
  </si>
  <si>
    <t>244171</t>
  </si>
  <si>
    <t>244182</t>
  </si>
  <si>
    <t>244193 - 244204</t>
  </si>
  <si>
    <t>244193</t>
  </si>
  <si>
    <t>244204</t>
  </si>
  <si>
    <t>244215 - 244226</t>
  </si>
  <si>
    <t>244215</t>
  </si>
  <si>
    <t>244226</t>
  </si>
  <si>
    <t>244230 - 244241</t>
  </si>
  <si>
    <t>244230</t>
  </si>
  <si>
    <t>244241</t>
  </si>
  <si>
    <t>244252 - 244263</t>
  </si>
  <si>
    <t>244252</t>
  </si>
  <si>
    <t>244263</t>
  </si>
  <si>
    <t>244274 - 244285</t>
  </si>
  <si>
    <t>244274</t>
  </si>
  <si>
    <t>244285</t>
  </si>
  <si>
    <t>244296 - 244300</t>
  </si>
  <si>
    <t>244296</t>
  </si>
  <si>
    <t>244300</t>
  </si>
  <si>
    <t>244311 - 244322</t>
  </si>
  <si>
    <t>244311</t>
  </si>
  <si>
    <t>244322</t>
  </si>
  <si>
    <t>244355 - 244366</t>
  </si>
  <si>
    <t>244355</t>
  </si>
  <si>
    <t>244366</t>
  </si>
  <si>
    <t>244370 - 244381</t>
  </si>
  <si>
    <t>244370</t>
  </si>
  <si>
    <t>244381</t>
  </si>
  <si>
    <t>244392 - 244403</t>
  </si>
  <si>
    <t>244392</t>
  </si>
  <si>
    <t>244403</t>
  </si>
  <si>
    <t>244414 - 244425</t>
  </si>
  <si>
    <t>244414</t>
  </si>
  <si>
    <t>244425</t>
  </si>
  <si>
    <t>244436 - 244440</t>
  </si>
  <si>
    <t>244436</t>
  </si>
  <si>
    <t>244440</t>
  </si>
  <si>
    <t>244451 - 244462</t>
  </si>
  <si>
    <t>244451</t>
  </si>
  <si>
    <t>244462</t>
  </si>
  <si>
    <t>244473 - 244484</t>
  </si>
  <si>
    <t>244473</t>
  </si>
  <si>
    <t>Fissurectomie avec sphinctérotomie</t>
  </si>
  <si>
    <t>244484</t>
  </si>
  <si>
    <t>244495 - 244506</t>
  </si>
  <si>
    <t>244495</t>
  </si>
  <si>
    <t>244506</t>
  </si>
  <si>
    <t>244510 - 244521</t>
  </si>
  <si>
    <t>244510</t>
  </si>
  <si>
    <t>244521</t>
  </si>
  <si>
    <t>244532 - 244543</t>
  </si>
  <si>
    <t>244532</t>
  </si>
  <si>
    <t>244543</t>
  </si>
  <si>
    <t>244554 - 244565</t>
  </si>
  <si>
    <t>244554</t>
  </si>
  <si>
    <t>244565</t>
  </si>
  <si>
    <t>244576 - 244580</t>
  </si>
  <si>
    <t>244576</t>
  </si>
  <si>
    <t>244580</t>
  </si>
  <si>
    <t>244591 - 244602</t>
  </si>
  <si>
    <t>244591</t>
  </si>
  <si>
    <t>244602</t>
  </si>
  <si>
    <t>244613 - 244624</t>
  </si>
  <si>
    <t>244613</t>
  </si>
  <si>
    <t>244624</t>
  </si>
  <si>
    <t>244635 - 244646</t>
  </si>
  <si>
    <t>244635</t>
  </si>
  <si>
    <t>244646</t>
  </si>
  <si>
    <t>244650 - 244661</t>
  </si>
  <si>
    <t>244650</t>
  </si>
  <si>
    <t>244661</t>
  </si>
  <si>
    <t>244672 - 244683</t>
  </si>
  <si>
    <t>244672</t>
  </si>
  <si>
    <t>Placement chirurgical d'un cathéter à demeure (type Tenckhoff) en vue d'une dialyse péritonéale chronique avec tunnellisation sous-cutanée du trajet sur au moins 2 cm</t>
  </si>
  <si>
    <t>244683</t>
  </si>
  <si>
    <t>244716 - 244720</t>
  </si>
  <si>
    <t>244716</t>
  </si>
  <si>
    <t>244720</t>
  </si>
  <si>
    <t>244731 - 244742</t>
  </si>
  <si>
    <t>244731</t>
  </si>
  <si>
    <t>244742</t>
  </si>
  <si>
    <t>244753 - 244764</t>
  </si>
  <si>
    <t>244753</t>
  </si>
  <si>
    <t>244764</t>
  </si>
  <si>
    <t>244856 - 244860</t>
  </si>
  <si>
    <t>244856</t>
  </si>
  <si>
    <t>244860</t>
  </si>
  <si>
    <t>244871 - 244882</t>
  </si>
  <si>
    <t>244871</t>
  </si>
  <si>
    <t>244882</t>
  </si>
  <si>
    <t>244893 - 244904</t>
  </si>
  <si>
    <t>Debulking pour tumeur (I) Résection ovarienne avec omentectomie et évidement ganglionnaire rétropéritonéal</t>
  </si>
  <si>
    <t>244915 - 244926</t>
  </si>
  <si>
    <t>Debulking pour tumeur intra-abdominale étendue (II) (hystérectomie totale, omentectomie, résection de métastases péritonéales, exploration rétro-péritonéale avec lymphadénectomie)</t>
  </si>
  <si>
    <t>244930 - 244941</t>
  </si>
  <si>
    <t>244930</t>
  </si>
  <si>
    <t>244941</t>
  </si>
  <si>
    <t>244952 - 244963</t>
  </si>
  <si>
    <t>244952</t>
  </si>
  <si>
    <t>244963</t>
  </si>
  <si>
    <t>244974 - 244985</t>
  </si>
  <si>
    <t>244974</t>
  </si>
  <si>
    <t>244985</t>
  </si>
  <si>
    <t>257014 - 257025</t>
  </si>
  <si>
    <t>257014</t>
  </si>
  <si>
    <t>Thyroïdectomie totale simple ou thyroïdectomie partielle</t>
  </si>
  <si>
    <t>257025</t>
  </si>
  <si>
    <t>257036 - 257040</t>
  </si>
  <si>
    <t>257036</t>
  </si>
  <si>
    <t>Thyroïdectomie totale ou subtotale bilatérale avec dissection des nerfs récurrents et des glandes parathyroïdes</t>
  </si>
  <si>
    <t>257040</t>
  </si>
  <si>
    <t>257073 - 257084</t>
  </si>
  <si>
    <t>257073</t>
  </si>
  <si>
    <t>257084</t>
  </si>
  <si>
    <t>N30</t>
  </si>
  <si>
    <t>262496 - 262500</t>
  </si>
  <si>
    <t>262496</t>
  </si>
  <si>
    <t>Mise en place d'une électrode épidurale temporaire reliée à un stimulateur externe, à titre de thérapie d'essai en vue de la stimulation du nerf sacré, y compris le contrôle du fonctionnement</t>
  </si>
  <si>
    <t>262500</t>
  </si>
  <si>
    <t>262555 - 262566</t>
  </si>
  <si>
    <t>262555</t>
  </si>
  <si>
    <t>Contrôle du fonctionnement du neurostimulateur pour la stimulation du nerf sacré</t>
  </si>
  <si>
    <t>262566</t>
  </si>
  <si>
    <t>N40</t>
  </si>
  <si>
    <t>N33</t>
  </si>
  <si>
    <t>275074 - 275085</t>
  </si>
  <si>
    <t>275074</t>
  </si>
  <si>
    <t>Amputations et désarticulations : de la cuisse jusque et inclus le médio-pied, quel que soit le niveau</t>
  </si>
  <si>
    <t>275085</t>
  </si>
  <si>
    <t>275096 - 275100</t>
  </si>
  <si>
    <t>275096</t>
  </si>
  <si>
    <t>Amputations et désarticulations : de l’avant-pied, quel que soit le niveau</t>
  </si>
  <si>
    <t>275100</t>
  </si>
  <si>
    <t>275111 - 275122</t>
  </si>
  <si>
    <t>275111</t>
  </si>
  <si>
    <t>Amputations et désarticulations : d’un orteil, quel que soit le niveau</t>
  </si>
  <si>
    <t>275122</t>
  </si>
  <si>
    <t>275133 - 275144</t>
  </si>
  <si>
    <t>275133</t>
  </si>
  <si>
    <t>275144</t>
  </si>
  <si>
    <t>275155 - 275166</t>
  </si>
  <si>
    <t>275155</t>
  </si>
  <si>
    <t>275166</t>
  </si>
  <si>
    <t>N175</t>
  </si>
  <si>
    <t>281131 - 281142</t>
  </si>
  <si>
    <t>281131</t>
  </si>
  <si>
    <t>281142</t>
  </si>
  <si>
    <t>281153 - 281164</t>
  </si>
  <si>
    <t>281153</t>
  </si>
  <si>
    <t>Traitement du syndrôme du défilé cervico thoracique par une voie d’abord</t>
  </si>
  <si>
    <t>281164</t>
  </si>
  <si>
    <t>282531 - 282542</t>
  </si>
  <si>
    <t>282531</t>
  </si>
  <si>
    <t>282542</t>
  </si>
  <si>
    <t>282553 - 282564</t>
  </si>
  <si>
    <t>282553</t>
  </si>
  <si>
    <t>282564</t>
  </si>
  <si>
    <t>282612 - 282623</t>
  </si>
  <si>
    <t>282612</t>
  </si>
  <si>
    <t>Traitement chirurgical d’un thorax en entonnoir (pectus excavatum), à l’exclusion des interventions type phrénosternolyse</t>
  </si>
  <si>
    <t>282623</t>
  </si>
  <si>
    <t>282656 - 282660</t>
  </si>
  <si>
    <t>282656</t>
  </si>
  <si>
    <t>282660</t>
  </si>
  <si>
    <t>282671 - 282682</t>
  </si>
  <si>
    <t>282671</t>
  </si>
  <si>
    <t>282682</t>
  </si>
  <si>
    <t>282693 - 282704</t>
  </si>
  <si>
    <t>282693</t>
  </si>
  <si>
    <t>282704</t>
  </si>
  <si>
    <t>282715 - 282726</t>
  </si>
  <si>
    <t>282715</t>
  </si>
  <si>
    <t>282726</t>
  </si>
  <si>
    <t>N94</t>
  </si>
  <si>
    <t>K127</t>
  </si>
  <si>
    <t>318010 - 318021</t>
  </si>
  <si>
    <t>318010</t>
  </si>
  <si>
    <t>318021</t>
  </si>
  <si>
    <t>318076 - 318080</t>
  </si>
  <si>
    <t>318076</t>
  </si>
  <si>
    <t>318080</t>
  </si>
  <si>
    <t>318135 - 318146</t>
  </si>
  <si>
    <t>318135</t>
  </si>
  <si>
    <t>Surveillance et mise en condition d'un donneur  en vue du prélèvement d'un organe destiné à une transplantation</t>
  </si>
  <si>
    <t>318146</t>
  </si>
  <si>
    <t>318150 - 318161</t>
  </si>
  <si>
    <t>318150</t>
  </si>
  <si>
    <t>318161</t>
  </si>
  <si>
    <t>318172 - 318183</t>
  </si>
  <si>
    <t>318172</t>
  </si>
  <si>
    <t>318183</t>
  </si>
  <si>
    <t>318194 - 318205</t>
  </si>
  <si>
    <t>318194</t>
  </si>
  <si>
    <t>318205</t>
  </si>
  <si>
    <t>318216 - 318220</t>
  </si>
  <si>
    <t>318216</t>
  </si>
  <si>
    <t>318220</t>
  </si>
  <si>
    <t>318253 - 318264</t>
  </si>
  <si>
    <t>318253</t>
  </si>
  <si>
    <t>318264</t>
  </si>
  <si>
    <t>318275 - 318286</t>
  </si>
  <si>
    <t>318275</t>
  </si>
  <si>
    <t>318286</t>
  </si>
  <si>
    <t>318290 - 318301</t>
  </si>
  <si>
    <t>318290</t>
  </si>
  <si>
    <t>318301</t>
  </si>
  <si>
    <t>318312 - 318323</t>
  </si>
  <si>
    <t>318312</t>
  </si>
  <si>
    <t>Transplantation d'intestin grêle</t>
  </si>
  <si>
    <t>318323</t>
  </si>
  <si>
    <t>318334 - 318345</t>
  </si>
  <si>
    <t>318334</t>
  </si>
  <si>
    <t>Transplantation d'intestin grêle et du foie</t>
  </si>
  <si>
    <t>318345</t>
  </si>
  <si>
    <t>318356 - 318360</t>
  </si>
  <si>
    <t>318356</t>
  </si>
  <si>
    <t>Prélèvement et conservation d'intestin grêle en vue d'une transplantation</t>
  </si>
  <si>
    <t>318360</t>
  </si>
  <si>
    <t>318371 - 318382</t>
  </si>
  <si>
    <t>318371</t>
  </si>
  <si>
    <t>Prélèvement et conservation d'intestin grêle et d'un foie en vue d'une transplantation</t>
  </si>
  <si>
    <t>318382</t>
  </si>
  <si>
    <t>318393 - 318404</t>
  </si>
  <si>
    <t>318393</t>
  </si>
  <si>
    <t>Néphrectomie laparoscopique vidéo assistée pour don de rein d'un donneur vivant, y compris la conservation, non compris le matériel de consommation endoscopique</t>
  </si>
  <si>
    <t>318404</t>
  </si>
  <si>
    <t>K300</t>
  </si>
  <si>
    <t>350512 - 350523</t>
  </si>
  <si>
    <t>350512</t>
  </si>
  <si>
    <t>350523</t>
  </si>
  <si>
    <t>353172 - 353183</t>
  </si>
  <si>
    <t>353172</t>
  </si>
  <si>
    <t>353183</t>
  </si>
  <si>
    <t>353253 - 353264</t>
  </si>
  <si>
    <t>353253</t>
  </si>
  <si>
    <t>353264</t>
  </si>
  <si>
    <t>354056 - 354060</t>
  </si>
  <si>
    <t>354056</t>
  </si>
  <si>
    <t>Implantation d'un réservoir de médicaments sous-cutané lié à un cathéter pour l'administration continue de médicaments via un système de pompe</t>
  </si>
  <si>
    <t>354060</t>
  </si>
  <si>
    <t>354196 - 354200</t>
  </si>
  <si>
    <t>354196</t>
  </si>
  <si>
    <t>Tunnellisation d'un cathéter veineux central type Hickman - Broviac pour usage de longue durée.</t>
  </si>
  <si>
    <t>354200</t>
  </si>
  <si>
    <t>354336 - 354340</t>
  </si>
  <si>
    <t>354336</t>
  </si>
  <si>
    <t>354340</t>
  </si>
  <si>
    <t>354351 - 354362</t>
  </si>
  <si>
    <t>354351</t>
  </si>
  <si>
    <t>Implantation d'un système porte veineux totalement sous-cutané (type port-à-cath)</t>
  </si>
  <si>
    <t>354362</t>
  </si>
  <si>
    <t>K180</t>
  </si>
  <si>
    <t>431174 - 431185</t>
  </si>
  <si>
    <t>431174</t>
  </si>
  <si>
    <t>431185</t>
  </si>
  <si>
    <t>431815 - 431826</t>
  </si>
  <si>
    <t>431815</t>
  </si>
  <si>
    <t>431826</t>
  </si>
  <si>
    <t>N50</t>
  </si>
  <si>
    <t>Angiographie digitale de l'aorte abdominale et de ses branches, et artériographie des membres inférieurs</t>
  </si>
  <si>
    <t>Artériographie digitale d'une ou des artères d'un membre</t>
  </si>
  <si>
    <t>Angiographie digitale de la veine cave et/ou phlébographie viscérale</t>
  </si>
  <si>
    <t>Phlébographie digitale d'un membre ou d'un segment de membre</t>
  </si>
  <si>
    <t>Artériographie digitale peropératoire de l'artère carotide</t>
  </si>
  <si>
    <t>Examen duplex couleur bilatéral des artères carotides</t>
  </si>
  <si>
    <t>Examen duplex couleur bilatéral des artères carotides et des artères vertébrales</t>
  </si>
  <si>
    <t>N112</t>
  </si>
  <si>
    <t>462615 - 462626</t>
  </si>
  <si>
    <t>462615</t>
  </si>
  <si>
    <t>462626</t>
  </si>
  <si>
    <t>462770 - 462781</t>
  </si>
  <si>
    <t>462770</t>
  </si>
  <si>
    <t>Cholécysto -et/ou cholangiographie peropératoire au cours d'une intervention chirurgicale pratiquée en salle d'opération sous anesthésie générale</t>
  </si>
  <si>
    <t>462781</t>
  </si>
  <si>
    <t>464273 - 464284</t>
  </si>
  <si>
    <t>464273</t>
  </si>
  <si>
    <t>464284</t>
  </si>
  <si>
    <t>464295 - 464306</t>
  </si>
  <si>
    <t>464295</t>
  </si>
  <si>
    <t>464306</t>
  </si>
  <si>
    <t>464310 - 464321</t>
  </si>
  <si>
    <t>464310</t>
  </si>
  <si>
    <t>464321</t>
  </si>
  <si>
    <t>464332 - 464343</t>
  </si>
  <si>
    <t>464332</t>
  </si>
  <si>
    <t>464343</t>
  </si>
  <si>
    <t>464472 - 464483</t>
  </si>
  <si>
    <t>464472</t>
  </si>
  <si>
    <t>464483</t>
  </si>
  <si>
    <t>469210 - 469221</t>
  </si>
  <si>
    <t>469210</t>
  </si>
  <si>
    <t>469221</t>
  </si>
  <si>
    <t>469232 - 469243</t>
  </si>
  <si>
    <t>469232</t>
  </si>
  <si>
    <t>469243</t>
  </si>
  <si>
    <t>469711 - 469722</t>
  </si>
  <si>
    <t>469711</t>
  </si>
  <si>
    <t>469722</t>
  </si>
  <si>
    <t>469733 - 469744</t>
  </si>
  <si>
    <t>469733</t>
  </si>
  <si>
    <t>469744</t>
  </si>
  <si>
    <t>469755 - 469766</t>
  </si>
  <si>
    <t>469755</t>
  </si>
  <si>
    <t>Examen duplex couleur des vaisseaux sanguins profonds thoraciques et/ou abdominaux et/ou pelviens</t>
  </si>
  <si>
    <t>469766</t>
  </si>
  <si>
    <t>469770 - 469781</t>
  </si>
  <si>
    <t>469770</t>
  </si>
  <si>
    <t>469781</t>
  </si>
  <si>
    <t>475930 - 475941</t>
  </si>
  <si>
    <t>475930</t>
  </si>
  <si>
    <t>475941</t>
  </si>
  <si>
    <t>475974 - 475985</t>
  </si>
  <si>
    <t>475974</t>
  </si>
  <si>
    <t>Mise en place percutanée d'une ou plusieurs électrode(s) intracavitaire(s) permanente(s) par voie transveineuse</t>
  </si>
  <si>
    <t>475985</t>
  </si>
  <si>
    <t>475996 - 476000</t>
  </si>
  <si>
    <t>475996</t>
  </si>
  <si>
    <t>Remplacement d'une ou plusieurs électrode(s) intracavitaire(s) permanente(s) par voie transveineuse</t>
  </si>
  <si>
    <t>476000</t>
  </si>
  <si>
    <t>N60</t>
  </si>
  <si>
    <t>589050 - 589061</t>
  </si>
  <si>
    <t>589050</t>
  </si>
  <si>
    <t>Dilatation endovasculaire percutanée avec ou sans placement de stent(s) sous contrôle d'imagerie médicale d'une sténose et/ou occlusion d'une artère, y compris les manipulations et contrôles pendant le traitement et tout le matériel utilisé, à l'exclusion du ou des cathéter(s) de dilatation et des produits pharmaceutique et de contraste . Pour les artères autres que les artères coronaires</t>
  </si>
  <si>
    <t>589061</t>
  </si>
  <si>
    <t>589072 - 589083</t>
  </si>
  <si>
    <t>589072</t>
  </si>
  <si>
    <t>Honoraires supplémentaires lors de la prestation n° 589050 - 589061 pour la dilatation d'une ou plusieurs sténose(s) complémentaire(s) d'un autre axe artériel, pour les artères autres que les coronaires, maximum par séance opératoire</t>
  </si>
  <si>
    <t>589083</t>
  </si>
  <si>
    <t>589094 - 589105</t>
  </si>
  <si>
    <t>589094</t>
  </si>
  <si>
    <t>589105</t>
  </si>
  <si>
    <t>589175 - 589186</t>
  </si>
  <si>
    <t>589175</t>
  </si>
  <si>
    <t>Introduction percutanée sous contrôle d'imagerie médicale de cathéters endovasculaires visant à la recanalisation d'une occlusion vasculaire documentée, par fibrinolyse, par recanalisation mécanique, par utilisation d'énergie (thermique, laser, radiofréquence) et par aspiration, y compris les manipulations et contrôles pendant le traitement ainsi que le matériel utilisé, à l'exclusion des cathéters d'angioplastie, des produits pharmaceutiques et de contraste.  Pour les vaisseaux autres que les vaisseaux coronaires</t>
  </si>
  <si>
    <t>589186</t>
  </si>
  <si>
    <t>589374 - 589385</t>
  </si>
  <si>
    <t>589374</t>
  </si>
  <si>
    <t>589385</t>
  </si>
  <si>
    <t>589411 - 589422</t>
  </si>
  <si>
    <t>589411</t>
  </si>
  <si>
    <t>Occlusion percutanée sous contrôle d'imagerie médicale de la vascularisation artérielle ou veineuse de lésions pathologiques ou d'hémorragie artérielle dans la région des membres, y compris les manipulations et contrôles pendant le traitement et les cathéters utilisés, à l'exclusion du cathéter d'embolisation utilisé, des produits pharmaceutiques et de contraste et du matériel d'embolisation</t>
  </si>
  <si>
    <t>589422</t>
  </si>
  <si>
    <t>589433 - 589444</t>
  </si>
  <si>
    <t>589433</t>
  </si>
  <si>
    <t>Extraction percutanée d'une électrode chez un patient ayant un stimulateur cardiaque implanté ou un défibrillateur cardiaque implanté, à l'exclusion des produits pharmaceutiques et de contraste et du matériel disposable</t>
  </si>
  <si>
    <t>589444</t>
  </si>
  <si>
    <t>589595 - 589606</t>
  </si>
  <si>
    <t>589595</t>
  </si>
  <si>
    <t>589606</t>
  </si>
  <si>
    <t>589610 - 589621</t>
  </si>
  <si>
    <t>589610</t>
  </si>
  <si>
    <t>589621</t>
  </si>
  <si>
    <t>589632 - 589643</t>
  </si>
  <si>
    <t>589632</t>
  </si>
  <si>
    <t>589643</t>
  </si>
  <si>
    <t>589654 - 589665</t>
  </si>
  <si>
    <t>589654</t>
  </si>
  <si>
    <t>589665</t>
  </si>
  <si>
    <t>N75</t>
  </si>
  <si>
    <t>N90</t>
  </si>
  <si>
    <t>Code_combi</t>
  </si>
  <si>
    <t>ECONODAT</t>
  </si>
  <si>
    <t>ambu</t>
  </si>
  <si>
    <t>hospi</t>
  </si>
  <si>
    <t>LIBELLE</t>
  </si>
  <si>
    <t>ART</t>
  </si>
  <si>
    <t>Qty_2019</t>
  </si>
  <si>
    <t>Qté_CHIR_GEN_2019</t>
  </si>
  <si>
    <t>Prct_CHIR_GEN</t>
  </si>
  <si>
    <t>CARD</t>
  </si>
  <si>
    <t>213593</t>
  </si>
  <si>
    <t>Article 20 e) - Cardiologie</t>
  </si>
  <si>
    <t>205625</t>
  </si>
  <si>
    <t xml:space="preserve">Revascularisation myocardique par anastomose à l'aide de l'artère mammaire interne, utilisant les deux artères mammaires ou l'implantation d'une artère mammaire sous forme de pontages séquentiels </t>
  </si>
  <si>
    <t>Article 14 e) - Chirurgie Thoracique</t>
  </si>
  <si>
    <t>205289</t>
  </si>
  <si>
    <t>205138</t>
  </si>
  <si>
    <t xml:space="preserve">Opération sur le coeur ou les gros vaisseaux intrathoraciques qui comporte la plastie ou la mise en place d'une valve artificielle, avec circulation extra-corporelle  </t>
  </si>
  <si>
    <t>205137</t>
  </si>
  <si>
    <t>Revascularisation myocardique effectuée avec un greffon artériel (mammaire, gastroépiplooique ou artère explantée) y compris le ou les éventuel(s) bypass veineux associé(s)</t>
  </si>
  <si>
    <t>203745</t>
  </si>
  <si>
    <t>Article 17 ter - Imagerie médicale - Médecins non radiologues</t>
  </si>
  <si>
    <t>205136</t>
  </si>
  <si>
    <t xml:space="preserve">Opération sur le coeur ou les gros vaisseaux intrathoraciques sous circulation extra-corporelle </t>
  </si>
  <si>
    <t>206999</t>
  </si>
  <si>
    <t>Revascularisation myocardique à cœur battant effectuée avec un greffon artériel (mammaire, gastroépiplooique ou artère explantée), y compris le ou les éventuel(s) bypass veineux associé(s)</t>
  </si>
  <si>
    <t>205199</t>
  </si>
  <si>
    <t>213020</t>
  </si>
  <si>
    <t>205319</t>
  </si>
  <si>
    <t xml:space="preserve">Repositionnement d'une ou plusieurs électrodes cardiaques, un autre jour que celui de l'implantation </t>
  </si>
  <si>
    <t>213594</t>
  </si>
  <si>
    <t>201937</t>
  </si>
  <si>
    <t>Article 34 - Prestations interventionnelles Percutanées</t>
  </si>
  <si>
    <t>205196</t>
  </si>
  <si>
    <t xml:space="preserve">Mise en place d'un ballonnet intra-aortique pour assistance circulatoire prolongée par contre-pulsion diastolique, y compris révision éventuelle et l'enlèvement avec rétablissement de l'artère, en dehors des prestations 229014-229025, 229530-229541, 229552-229563 et 229596-229600 </t>
  </si>
  <si>
    <t>Article 14 f) - Chirurgie des vaisseaux</t>
  </si>
  <si>
    <t>205290</t>
  </si>
  <si>
    <t>Opération sur le coeur et les gros vaisseaux intrathoraciques, sous hypothermie jusqu'à une température corporelle de 20°C, avec ou sans arrêt circulatoire</t>
  </si>
  <si>
    <t>205291</t>
  </si>
  <si>
    <t xml:space="preserve">Intervention sur le coeur ou les gros vaisseaux intrathoraciques, avec circulation extra-corporelle, pendant les deux premières années de la vie </t>
  </si>
  <si>
    <t>204621</t>
  </si>
  <si>
    <t xml:space="preserve">Péricardotomie </t>
  </si>
  <si>
    <t>215117</t>
  </si>
  <si>
    <t>204122</t>
  </si>
  <si>
    <t xml:space="preserve">Curetage du sternum sous anesthésie générale </t>
  </si>
  <si>
    <t>Article 14 k) - Chirurgie orthopédique</t>
  </si>
  <si>
    <t>212177</t>
  </si>
  <si>
    <t xml:space="preserve">Extraction chirurgicale en raison d'infection ou de dysfonctionnement électrique, d'une électrode intracavitaire adhérente à la paroi vasculaire, chez un patient porteur d'un stimulateur ou défibrillateur cardiaque implanté, à l'aide d'un laser-excimer, avec ou sans remplacement ou repositionnement de l'implant principal </t>
  </si>
  <si>
    <t>204333</t>
  </si>
  <si>
    <t xml:space="preserve">Traitement chirurgical des plaies du coeur </t>
  </si>
  <si>
    <t>201755</t>
  </si>
  <si>
    <t xml:space="preserve">Prélèvement et conservation d'un coeur en vue d'une transplantation </t>
  </si>
  <si>
    <t>Article 14 m) - Transplantations</t>
  </si>
  <si>
    <t>205031</t>
  </si>
  <si>
    <t xml:space="preserve">Péricardectomie </t>
  </si>
  <si>
    <t>204670</t>
  </si>
  <si>
    <t xml:space="preserve">Coarctation de l'aorte </t>
  </si>
  <si>
    <t>204622</t>
  </si>
  <si>
    <t xml:space="preserve">Péricardotomie  </t>
  </si>
  <si>
    <t>205142</t>
  </si>
  <si>
    <t>213019</t>
  </si>
  <si>
    <t xml:space="preserve">Placement, démarrage fonctionnel et retrait d'un système d'oxygénation extracorporelle sur membrane (ECMO), en ce compris les réinterventions éventuelles, en vue d'une ventilation et d'une assistance circulatoire de longue durée quelle que soit la voie d'accès au cours des deux premières années de vie </t>
  </si>
  <si>
    <t>204815</t>
  </si>
  <si>
    <t xml:space="preserve">Interventions aortiques sans interruption de la continuité de l'aorte </t>
  </si>
  <si>
    <t>205726</t>
  </si>
  <si>
    <t xml:space="preserve">Résection aortique sous protection d'un by-pass temporaire par prothèse (aorte ascendante et crosse de l'aorte) </t>
  </si>
  <si>
    <t>204816</t>
  </si>
  <si>
    <t xml:space="preserve">Canal artériel : section, suture </t>
  </si>
  <si>
    <t>205113</t>
  </si>
  <si>
    <t>Canal artériel  : ligature</t>
  </si>
  <si>
    <t>204817</t>
  </si>
  <si>
    <t xml:space="preserve">Opération de type Blalock-Tausig ou Potts, pour maladie bleue </t>
  </si>
  <si>
    <t>203292</t>
  </si>
  <si>
    <t xml:space="preserve">Kyste du péricarde </t>
  </si>
  <si>
    <t>204707</t>
  </si>
  <si>
    <t xml:space="preserve">Thoracotomie avec massage direct du coeur </t>
  </si>
  <si>
    <t>204671</t>
  </si>
  <si>
    <t xml:space="preserve">Résection de l'aorte descendante </t>
  </si>
  <si>
    <t>205670</t>
  </si>
  <si>
    <t>204669</t>
  </si>
  <si>
    <t xml:space="preserve">Intervention à coeur ouvert sous hypothermie </t>
  </si>
  <si>
    <t>204818</t>
  </si>
  <si>
    <t xml:space="preserve">Opération de Blalock-Hanlon </t>
  </si>
  <si>
    <t>VASC</t>
  </si>
  <si>
    <t>202176</t>
  </si>
  <si>
    <t xml:space="preserve">* Injection sclérosante des veines, pour varices, par séance </t>
  </si>
  <si>
    <t>Article 3 - Prestations techniques médicales - soins courants</t>
  </si>
  <si>
    <t>207082</t>
  </si>
  <si>
    <t xml:space="preserve">Examen duplex couleur unilatéral ou bilatéral des vaisseaux sanguins artériels et/ou veineux superficiels et profonds des membres </t>
  </si>
  <si>
    <t>Article 17 quater - Echographies - Médecins non radiologues</t>
  </si>
  <si>
    <t>207093</t>
  </si>
  <si>
    <t>207094</t>
  </si>
  <si>
    <t>213356</t>
  </si>
  <si>
    <t xml:space="preserve">Examen duplex couleur des vaisseaux sanguins veineux d'un ou plusieurs membres inférieurs ou supérieurs, destiné au follow-up d'une ou plusieurs lésions connues, à un contrôle postopératoire, à la détection d'une thrombophlébite ou d'une thrombose veineuse profonde ou à une autre indication spécifique pour un examen orienté </t>
  </si>
  <si>
    <t>213355</t>
  </si>
  <si>
    <t>examen duplex couleur des vaisseaux sanguins artériels d'un ou plusieurs membres inférieurs ou supérieurs, destiné au follow-up d'une ou de plusieurs lésions connues, à un contrôle postopératoire ou à une autre indication spécifique pour un examen orienté</t>
  </si>
  <si>
    <t>203179</t>
  </si>
  <si>
    <t>207092</t>
  </si>
  <si>
    <t>204099</t>
  </si>
  <si>
    <t xml:space="preserve">Ligature, fulguration (vein eraser) ou résections étagées de plus de 3 veines variqueuses </t>
  </si>
  <si>
    <t>204382</t>
  </si>
  <si>
    <t xml:space="preserve">Résection de la crosse de la saphène interne et exérèse totale d'une des deux veines saphènes </t>
  </si>
  <si>
    <t>204920</t>
  </si>
  <si>
    <t>202995</t>
  </si>
  <si>
    <t>203805</t>
  </si>
  <si>
    <t>Article 11 - Prestations techniques médicales spéciales</t>
  </si>
  <si>
    <t>205268</t>
  </si>
  <si>
    <t>Revascularisation d'une artère des membres par andartérectomie, endoanévrismorraphie, pontage ou résection, avec greffe ou anastomose</t>
  </si>
  <si>
    <t>205114</t>
  </si>
  <si>
    <t>Revascularisation des atères carotides ou vertébrales par endartèrectomie, endoanévrismorraphie, pontage ou résection, avec greffe ou anastomose</t>
  </si>
  <si>
    <t>203221</t>
  </si>
  <si>
    <t>204624</t>
  </si>
  <si>
    <t>Résection de la crosse de la saphéne interne et exérèse totale des deux veines saphènes</t>
  </si>
  <si>
    <t>214251</t>
  </si>
  <si>
    <t>202079</t>
  </si>
  <si>
    <t>201750</t>
  </si>
  <si>
    <t>Dilatation endovasculaire percutanée sous contrôle d'imagerie médicale d'une sténose et/ou occlusion d'une artère, y compris les manipulations et contrôles pendant le traitement et tout le matériel utilisé, à l'exclusion du ou des cathéter(s) de dilatation et des produits pharmaceutiques et de contraste. Pour les artères autres que les coronaires au cours d'une intervention chirurgicale, maximum par séance opératoire</t>
  </si>
  <si>
    <t>206798</t>
  </si>
  <si>
    <t>Implantation d’un cathéter de type Hickman ou Tésio ou Jocath en vue d’une dialyse rénale, via la dénudation de la veine jugulaire interne</t>
  </si>
  <si>
    <t>204709</t>
  </si>
  <si>
    <t xml:space="preserve">Ligature, fulguration (vein eraser) ou résection d'une veine variqueuse </t>
  </si>
  <si>
    <t>Plastie endovasculaire percutanée de la veine pour sténose veineuse à la suite d'un traitement chronique par hémodialyse ou pour compression de la veine cave supé-rieure ou inférieure de la veine sous-clavière ou de la veine iliaque par processus expansif, y compris les manipulations et les contrôles au cours du traitement et/ou le matériel utilisé, à l'exclusion du ou des cathéter(s) de dilatation, des produits pharmaceutiques et de contraste et du ou des stent(s) éventuel(s)</t>
  </si>
  <si>
    <t>204625</t>
  </si>
  <si>
    <t xml:space="preserve">Ligature sous-aponévrotique totale des veines perforantes du membre inférieur  </t>
  </si>
  <si>
    <t>204699</t>
  </si>
  <si>
    <t xml:space="preserve">Embolectomie ou thrombectomie par les artères des membres ou du cou (cathéter de Fogarty non compris dans les honoraires) </t>
  </si>
  <si>
    <t>205254</t>
  </si>
  <si>
    <t xml:space="preserve">Suture des artères des membres ou du cou </t>
  </si>
  <si>
    <t>205169</t>
  </si>
  <si>
    <t xml:space="preserve">Création de fistule artérioveineuse directe ou d'une fistule artérioveineuse indirecte (shunt type Scribner) en vue d'une hémodialyse </t>
  </si>
  <si>
    <t>204495</t>
  </si>
  <si>
    <t xml:space="preserve">Drainage des liquides d'oedème sous-cutané dans l'éléphantiasis </t>
  </si>
  <si>
    <t>204759</t>
  </si>
  <si>
    <t xml:space="preserve">Résection de la crosse de la saphène interne plus ligatures, fulgurations (vein eraser) ou résections étagées des veines variqueuses </t>
  </si>
  <si>
    <t>212872</t>
  </si>
  <si>
    <t xml:space="preserve">Implantation percutanée d'une endoprothèse sous contrôle d'imagerie médicale pour le traitement d'un anévrisme aortique abdominal abdominal, ou pour le traitement d'un anévrisme de l'artère illiaque de plus de 3 cm, sans collet iliaque proximal, en ce compris les manipulations et les contrôles effectués pendant le traitement et tout le matériel utilisé, à l'exception des cathéters pour angioplastie, des endoprothèses, des produits pharmaceutiques et des moyens contraste </t>
  </si>
  <si>
    <t>214247</t>
  </si>
  <si>
    <t>205106</t>
  </si>
  <si>
    <t xml:space="preserve">Ligature, fulguration (vein eraser) ou résections étagées de 2 ou 3 veines variqueuses </t>
  </si>
  <si>
    <t>204012</t>
  </si>
  <si>
    <t>204335</t>
  </si>
  <si>
    <t>205391</t>
  </si>
  <si>
    <t xml:space="preserve">Revascularisation d'une artère des membres par pontage ou résection avec greffe de la saphène interne, y compris la prise du greffon </t>
  </si>
  <si>
    <t xml:space="preserve">Ligature ou artériectomie de l'artère humérale, mammaire interne, faciale, linguale, temporale ou fessière </t>
  </si>
  <si>
    <t>205671</t>
  </si>
  <si>
    <t xml:space="preserve">Revascularisation d'une artère tibiale avec prothèse ou avec greffe vasculaire, y compris le prélèvement du greffon, à démontrer par angiographie postopératoire  </t>
  </si>
  <si>
    <t>214249</t>
  </si>
  <si>
    <t>205458</t>
  </si>
  <si>
    <t>203797</t>
  </si>
  <si>
    <t>Article 14 a) - Chirurgie Générale</t>
  </si>
  <si>
    <t>204100</t>
  </si>
  <si>
    <t xml:space="preserve">Exérèse totale de la veine saphène externe </t>
  </si>
  <si>
    <t>205562</t>
  </si>
  <si>
    <t xml:space="preserve">Chirurgie du carrefour aortique en dessous des artères rénales : résection du carrefour aortique, pontages intra-abdominaux bilatéraux, endartérectomies iliaques bilatérales, associées à une reconstruction vasculaire multiple, iliaque exceptée </t>
  </si>
  <si>
    <t>202040</t>
  </si>
  <si>
    <t>205270</t>
  </si>
  <si>
    <t>214253</t>
  </si>
  <si>
    <t>Réfection d’un moignon d’amputation à la main ou au pied</t>
  </si>
  <si>
    <t>205672</t>
  </si>
  <si>
    <t>Chirurgie du carrefour aortique en dessous des artères rénales : résection du carrefour aortique, pontages intra-abdominaux bilatéraux, endartérectomies illiaques bilatérales</t>
  </si>
  <si>
    <t>214254</t>
  </si>
  <si>
    <t>Réfection d’un moignon d’amputation des os autres que ceux de la main ou du pied</t>
  </si>
  <si>
    <t>204580</t>
  </si>
  <si>
    <t>212874</t>
  </si>
  <si>
    <t xml:space="preserve">Implantation percutanée d'une endoprothèse sous contrôle d'imagerie médicale pour le traitement d'un anévrisme thoracique de l'aorte descendante, d'un anévrisme de l'aorte ascendante, d'un anévrisme de l'arc aortique ou de dissections aiguës de l'aorte, en ce compris les manipulations et les contrôles effectués pendant le traitement et tout le matériel utilisé, à l'exception des cathéters pour angioplastie, des endoprothèses, des produits pharmaceutiques et des moyens contraste </t>
  </si>
  <si>
    <t>205205</t>
  </si>
  <si>
    <t xml:space="preserve">Revascularisation d'une seule artère abdominale par endartérectomie, endoanévrismorraphie, pontage ou résection avec greffe ou anastomose </t>
  </si>
  <si>
    <t>205135</t>
  </si>
  <si>
    <t>Chirurgie du carrefour aortique en dessous des artères rénales : résection du carrefour aortique, pontages intra-abdominaux bilatéraux, endartérectomies illiaques bilatérales, associées à une autre reconstruction vasculaire, à l'exception des illiaques (par exemple : revascularisation mésentérique, rénale ou fémorale)</t>
  </si>
  <si>
    <t>204841</t>
  </si>
  <si>
    <t xml:space="preserve">Pontage axillo-fémoral </t>
  </si>
  <si>
    <t>204101</t>
  </si>
  <si>
    <t xml:space="preserve">Résection isolée de la crosse de la saphène interne </t>
  </si>
  <si>
    <t>205451</t>
  </si>
  <si>
    <t>212875</t>
  </si>
  <si>
    <t xml:space="preserve">Implantation percutanée d'une endoprothèse sous contrôle d'imagerie médicale pour le traitement d'un endoleak, en ce compris les manipulations et les contrôles effectués pendant le traitement et tout le matériel utilisé, à l'exception des cathéters pour angioplastie, des endoprothèses, des produits pharmaceutiques et des moyens contraste </t>
  </si>
  <si>
    <t>205269</t>
  </si>
  <si>
    <t xml:space="preserve">Reconstruction du système veineux profond par plastie valvulaire ouverte d'une ou de plusieurs valves ou par transposition d'une autre veine  </t>
  </si>
  <si>
    <t>205255</t>
  </si>
  <si>
    <t xml:space="preserve">Ligature ou artériectomie de l'artère axillaire, fémorale ou poplitée </t>
  </si>
  <si>
    <t>205621</t>
  </si>
  <si>
    <t xml:space="preserve">Résection ou plastie de l'aorte suprarénale </t>
  </si>
  <si>
    <t>204623</t>
  </si>
  <si>
    <t xml:space="preserve">Supplément d'honoraires pour nouvelle intervention chirurgicale sur une prothèse aortique existante pour les prestations 237016 - 237020, 237031 - 237042, 237053 - 237064 et 237075 - 237086  </t>
  </si>
  <si>
    <t>204508</t>
  </si>
  <si>
    <t xml:space="preserve">Sympathectomie lombaire unilatérale </t>
  </si>
  <si>
    <t>204334</t>
  </si>
  <si>
    <t xml:space="preserve">Revascularisation d'un gros vaisseau intrathoracique par endartérectomie, endoanévrismorraphie, pontage ou résection avec greffe ou anastomose </t>
  </si>
  <si>
    <t>212873</t>
  </si>
  <si>
    <t xml:space="preserve">Implantation percutanée d'une endoprothèse sous contrôle d'imagerie médicale pour le traitement d'un anévrisme iliaque isolé, en ce compris les manipulations et les contrôles effectués pendant le traitement et tout le matériel utilisé, à l'exception des cathéters pour angioplastie, des endoprothèses, des produits pharmaceutiques et des moyens contraste </t>
  </si>
  <si>
    <t>204799</t>
  </si>
  <si>
    <t xml:space="preserve">Suture de plaies ou d'incisions des grosses artères intra-abdominales : aorte ou ses branches directes </t>
  </si>
  <si>
    <t>204700</t>
  </si>
  <si>
    <t xml:space="preserve">Désobstruction veineuse (thrombectomie) des veines profondes des membres </t>
  </si>
  <si>
    <t>205635</t>
  </si>
  <si>
    <t xml:space="preserve">Reconstruction de la veine cave inférieure ou supérieure par résection avec greffe ou pontage  </t>
  </si>
  <si>
    <t>205109</t>
  </si>
  <si>
    <t xml:space="preserve">Installation d'une circulation extracorporelle d'un membre ou d'une autre région du corps en vue d'une chimiothérapie  </t>
  </si>
  <si>
    <t>205189</t>
  </si>
  <si>
    <t xml:space="preserve">Embolectomie du carrefour aortique par aortotomie </t>
  </si>
  <si>
    <t>205170</t>
  </si>
  <si>
    <t xml:space="preserve">Ligature des grosses artères intra-abdominales : aorte ou ses branches directes </t>
  </si>
  <si>
    <t>204337</t>
  </si>
  <si>
    <t xml:space="preserve">Ligature ou plicature de la veine cave intra-abdominale </t>
  </si>
  <si>
    <t>205596</t>
  </si>
  <si>
    <t>Revascularisation d'un gros vaisseau intrathoracique par endartérectomie, endoanévrismorraphie, pontage ou résection avec greffe ou anastomose associée à d'autres reconstructions vasculaires multiples (intra- ou extrathoraciques) en un ou plusieurs champs</t>
  </si>
  <si>
    <t>204894</t>
  </si>
  <si>
    <t xml:space="preserve">Intervention chirurgicale sur le sympathique abdominal, unilatérale </t>
  </si>
  <si>
    <t>205634</t>
  </si>
  <si>
    <t>205050</t>
  </si>
  <si>
    <t xml:space="preserve">Sympathectomie lombaire bilatérale </t>
  </si>
  <si>
    <t>204521</t>
  </si>
  <si>
    <t xml:space="preserve">Résection de la crosse de la saphène interne avec exérèse d'une ou des deux veines saphènes avec greffe dermo-épidermique </t>
  </si>
  <si>
    <t>204798</t>
  </si>
  <si>
    <t>205051</t>
  </si>
  <si>
    <t xml:space="preserve">Intervention chirurgicale sur le sympathique abdominal, bilatérale, en un temps </t>
  </si>
  <si>
    <t>ABDO</t>
  </si>
  <si>
    <t>205079</t>
  </si>
  <si>
    <t xml:space="preserve">Cholécystectomie </t>
  </si>
  <si>
    <t>Article 14 d) - Chirurgie Abdominale</t>
  </si>
  <si>
    <t>213536</t>
  </si>
  <si>
    <t>202099</t>
  </si>
  <si>
    <t xml:space="preserve">Cure chirurgicale de végétations dermiques </t>
  </si>
  <si>
    <t>213579</t>
  </si>
  <si>
    <t>204986</t>
  </si>
  <si>
    <t xml:space="preserve">Appendicectomie à froid ou à chaud, avec ou sans perforation </t>
  </si>
  <si>
    <t>203065</t>
  </si>
  <si>
    <t xml:space="preserve">Exérèse d'une tumeur sous-aponévrotique expansive des tissus mous </t>
  </si>
  <si>
    <t>213539</t>
  </si>
  <si>
    <t>213538</t>
  </si>
  <si>
    <t>204838</t>
  </si>
  <si>
    <t>213537</t>
  </si>
  <si>
    <t>212181</t>
  </si>
  <si>
    <t>205246</t>
  </si>
  <si>
    <t xml:space="preserve">Cure radicale d'hémorroïdes comportant résection, ligature des pédicules et abaissement muqueux, quelle que soit la technique utilisée </t>
  </si>
  <si>
    <t>205348</t>
  </si>
  <si>
    <t xml:space="preserve">Cholécystectomie avec cholangiographie peropératoire </t>
  </si>
  <si>
    <t>204806</t>
  </si>
  <si>
    <t>Intervention  pour obstruction intestinale (étranglement herniaire excepté)</t>
  </si>
  <si>
    <t>212178</t>
  </si>
  <si>
    <t>202703</t>
  </si>
  <si>
    <t>204145</t>
  </si>
  <si>
    <t xml:space="preserve">Résection chirurgicale de la fistule anale transsphinctérienne ou supra-sphinctérienne combinée ou non avec le traitement par la méthode de la tresse en un ou plusieurs temps </t>
  </si>
  <si>
    <t>204989</t>
  </si>
  <si>
    <t xml:space="preserve">Laparotomie exploratrice </t>
  </si>
  <si>
    <t>204703</t>
  </si>
  <si>
    <t xml:space="preserve">Résection segmentaire du grêle </t>
  </si>
  <si>
    <t>203302</t>
  </si>
  <si>
    <t xml:space="preserve">° Cure radicale des végétations dermiques </t>
  </si>
  <si>
    <t>205271</t>
  </si>
  <si>
    <t>212004</t>
  </si>
  <si>
    <t xml:space="preserve">Appendicectomie nécessitant la résection du fond caecal </t>
  </si>
  <si>
    <t>204605</t>
  </si>
  <si>
    <t xml:space="preserve">Excision d'un abcès de l'anus sous anesthésie générale </t>
  </si>
  <si>
    <t>202065</t>
  </si>
  <si>
    <t xml:space="preserve">Exérèse ganglionnaire </t>
  </si>
  <si>
    <t>204463</t>
  </si>
  <si>
    <t>204807</t>
  </si>
  <si>
    <t xml:space="preserve">Cure opératoire du prolapsus rectal par voie abdomino-périnéale ou par voie abdominale selon Loygues </t>
  </si>
  <si>
    <t>202917</t>
  </si>
  <si>
    <t xml:space="preserve">** Laparoscopie sans prélèvement biopsique, y compris le pneumopéritoine </t>
  </si>
  <si>
    <t>204900</t>
  </si>
  <si>
    <t xml:space="preserve">Cure complète d'hémorroïdes internes multiples par diathermo-résection ou résection chirurgicale </t>
  </si>
  <si>
    <t>205827</t>
  </si>
  <si>
    <t xml:space="preserve">Résection antérieure du rectum avec conservation du sphincter et anastomose colo-anale (type TME) </t>
  </si>
  <si>
    <t>213592</t>
  </si>
  <si>
    <t>Article 14 j) - Urologie</t>
  </si>
  <si>
    <t>204996</t>
  </si>
  <si>
    <t xml:space="preserve">Exérèse de tumeurs du tissu rétropéritonéal </t>
  </si>
  <si>
    <t>204987</t>
  </si>
  <si>
    <t xml:space="preserve">Iléo- ou colostomie latérale </t>
  </si>
  <si>
    <t>212428</t>
  </si>
  <si>
    <t xml:space="preserve">Résection du ganglion sentinelle </t>
  </si>
  <si>
    <t>204523</t>
  </si>
  <si>
    <t>Cholécystectomie simple associée à une des prestations n°s 241032-241043, 241393 - 241404, 241415 - 241426, 241430 - 241441, 241452 - 241463, 241474 - 241485, 241496 - 241500, 241511 - 241522, 241533 - 241544, 241555 - 241566, 241570 - 241581, 241614 - 241625, 241710 - 241721, 241776 - 241780,  241813 - 241824, 241835 - 241846 , 244716 - 244720, 242631 - 242642,  243036 - 243040, 243051 - 243062, 243073 - 243084, 243095 - 243106, 243110 - 243121, 243176 - 243180, 243191 - 243202, 243213 - 243224, 244016 - 244020, 244031 - 244042, 244053 - 244064, 237016 - 237020, 237031 - 237042, 237053 - 237064, 237075 - 237086, 237090 - 237101, 238011 - 238022, ou 261671 - 261682  à cumuler à 100 % avec la prestation principale</t>
  </si>
  <si>
    <t>204460</t>
  </si>
  <si>
    <t xml:space="preserve">Résection de fissure anale avec sphinctérotomie et abaissement de la muqueuse </t>
  </si>
  <si>
    <t>204881</t>
  </si>
  <si>
    <t xml:space="preserve">Traitement chirurgical complet du phlegmon de la fosse ischio-rectale ou de l'espace pelvi-rectal </t>
  </si>
  <si>
    <t>204909</t>
  </si>
  <si>
    <t xml:space="preserve">Opération de Hartmann </t>
  </si>
  <si>
    <t>203758</t>
  </si>
  <si>
    <t xml:space="preserve">** Laparoscopie avec prélèvement biopsique, y compris le pneumopéritoine </t>
  </si>
  <si>
    <t>204462</t>
  </si>
  <si>
    <t>204246</t>
  </si>
  <si>
    <t xml:space="preserve">Honoraires forfaitaires pour la supervision médicale de la préparation et de l'organisation d'une transplantation d'organe ainsi que de la coordination des prestations médicales y afférentes </t>
  </si>
  <si>
    <t>204206</t>
  </si>
  <si>
    <t>205240</t>
  </si>
  <si>
    <t xml:space="preserve">Iléo- ou colostomie terminale </t>
  </si>
  <si>
    <t>204563</t>
  </si>
  <si>
    <t>203598</t>
  </si>
  <si>
    <t xml:space="preserve">Incision de thrombose hémorroïdaire </t>
  </si>
  <si>
    <t>203576</t>
  </si>
  <si>
    <t xml:space="preserve">Hépatectomie partielle à la demande pour tumeur, kyste ou traumatisme </t>
  </si>
  <si>
    <t>203376</t>
  </si>
  <si>
    <t xml:space="preserve">Gastrostomie </t>
  </si>
  <si>
    <t>203377</t>
  </si>
  <si>
    <t xml:space="preserve">Fermeture d'une iléo- ou colostomie ou d'une fistule colique </t>
  </si>
  <si>
    <t>205565</t>
  </si>
  <si>
    <t xml:space="preserve">Gastrectomie totale avec anastomose oesophago-jéjunale ou gastrectomie subtotale avec restauration du transit, par interposition d'un segment intestinal </t>
  </si>
  <si>
    <t>203852</t>
  </si>
  <si>
    <t xml:space="preserve">Rétablissement de la continuité colique par anastomose en bout à bout (après opération de Hartmann) </t>
  </si>
  <si>
    <t>204324</t>
  </si>
  <si>
    <t xml:space="preserve">Dilatation anale sous anesthésie générale, prestation isolée </t>
  </si>
  <si>
    <t>205245</t>
  </si>
  <si>
    <t xml:space="preserve">Résection d'une tumeur villeuse du rectum par les voies naturelles </t>
  </si>
  <si>
    <t>203976</t>
  </si>
  <si>
    <t>212003</t>
  </si>
  <si>
    <t xml:space="preserve">Résection limitée de métastases hépatiques multiples ou hépatectomie droite partielle </t>
  </si>
  <si>
    <t>203301</t>
  </si>
  <si>
    <t xml:space="preserve">Cure opératoire de la fistule anale sous-sphinctérienne </t>
  </si>
  <si>
    <t>204604</t>
  </si>
  <si>
    <t xml:space="preserve">Excision ou diathermo-résection d'un paquet hémorroïdaire interne unique avec dilatation anale </t>
  </si>
  <si>
    <t>204415</t>
  </si>
  <si>
    <t>204714</t>
  </si>
  <si>
    <t xml:space="preserve">Evidement ganglionnaire inguinal unilatéral et/ou de la région iliaque ou obturatrice </t>
  </si>
  <si>
    <t>204645</t>
  </si>
  <si>
    <t xml:space="preserve">Entéro-anastomose </t>
  </si>
  <si>
    <t>205436</t>
  </si>
  <si>
    <t xml:space="preserve">Incision et drainage par voie abdominale, d'un abcès sous-phrénique ou sous-hépatique </t>
  </si>
  <si>
    <t>205005</t>
  </si>
  <si>
    <t>205823</t>
  </si>
  <si>
    <t xml:space="preserve">Duodéno-pancréatectomie </t>
  </si>
  <si>
    <t>204238</t>
  </si>
  <si>
    <t xml:space="preserve">Transplantation du rein </t>
  </si>
  <si>
    <t>205833</t>
  </si>
  <si>
    <t xml:space="preserve">Colectomie totale avec iléostomie ou anastomose iléorectale </t>
  </si>
  <si>
    <t>204702</t>
  </si>
  <si>
    <t xml:space="preserve">Splénectomie </t>
  </si>
  <si>
    <t>204102</t>
  </si>
  <si>
    <t>Ablation de tumeurs bénignes ou de polypes du sigmoïde par voie endoscopique, par séance</t>
  </si>
  <si>
    <t>205668</t>
  </si>
  <si>
    <t xml:space="preserve">Intervention type Miles </t>
  </si>
  <si>
    <t>201915</t>
  </si>
  <si>
    <t xml:space="preserve">Prélèvement post-mortem et conservation d'un rein en vue d'une transplantation </t>
  </si>
  <si>
    <t>203746</t>
  </si>
  <si>
    <t xml:space="preserve">Résection de fissure anale </t>
  </si>
  <si>
    <t>204990</t>
  </si>
  <si>
    <t xml:space="preserve">Incision et drainage par voie abdominale d'un abcès mésocoeliaque ou pelvien </t>
  </si>
  <si>
    <t>213102</t>
  </si>
  <si>
    <t xml:space="preserve">Traitement chirurgical complet avec omentectomie, résection de tous les organes tumoraux et un debulking cytoréducteur minutieux du péritoine </t>
  </si>
  <si>
    <t>204991</t>
  </si>
  <si>
    <t xml:space="preserve">Incision et drainage d'un abcès de la fosse iliaque droite ou gauche </t>
  </si>
  <si>
    <t>205273</t>
  </si>
  <si>
    <t xml:space="preserve">Gastrectomie subtotale </t>
  </si>
  <si>
    <t>205512</t>
  </si>
  <si>
    <t xml:space="preserve">Surrénalectomie unilatérale avec ou sans splanchnectomie </t>
  </si>
  <si>
    <t>204534</t>
  </si>
  <si>
    <t xml:space="preserve">Eviscération post-opératoire </t>
  </si>
  <si>
    <t>204242</t>
  </si>
  <si>
    <t xml:space="preserve">Prélèvement et conservation d'un foie en vue d'une transplantation </t>
  </si>
  <si>
    <t>203300</t>
  </si>
  <si>
    <t xml:space="preserve">Ablation de tumeurs bénignes ou de polypes du rectum y compris la rectoscopie, par séance </t>
  </si>
  <si>
    <t>203229</t>
  </si>
  <si>
    <t xml:space="preserve">Hépatectomie totale suivie de greffe orthotopique du foie </t>
  </si>
  <si>
    <t>205612</t>
  </si>
  <si>
    <t xml:space="preserve">Dégastro-gastrectomie </t>
  </si>
  <si>
    <t>204464</t>
  </si>
  <si>
    <t xml:space="preserve">Gastro-entérostomie </t>
  </si>
  <si>
    <t>204643</t>
  </si>
  <si>
    <t xml:space="preserve">Cholédochotomie avec ou sans cholécystectomie </t>
  </si>
  <si>
    <t>205298</t>
  </si>
  <si>
    <t xml:space="preserve">Résection de l'estomac ou gastroplastie de réduction sans interruption de la continuité </t>
  </si>
  <si>
    <t>212007</t>
  </si>
  <si>
    <t>Debulking pour tumeur intra-abdominale étendue (lll) (hystérectomie totale, résection du colon ou de l'intestin grêle avec rétablissement ou non de la continuité, omentectomie, résection de métastases péritonéales, exploration rétropéritonéale avec lymphadénectomie)</t>
  </si>
  <si>
    <t>213103</t>
  </si>
  <si>
    <t xml:space="preserve">Chimiohyperthermie intrapéritonéale (HIPEC) peropératoire, en complément de la prestation 244952-244963, pour l'ensemble des lavages </t>
  </si>
  <si>
    <t>204839</t>
  </si>
  <si>
    <t>204906</t>
  </si>
  <si>
    <t xml:space="preserve">Drainage d'urgence pour péritonite aiguë </t>
  </si>
  <si>
    <t>204800</t>
  </si>
  <si>
    <t xml:space="preserve">Duodéno-jéjunostomie </t>
  </si>
  <si>
    <t>203765</t>
  </si>
  <si>
    <t xml:space="preserve">Extirpation d'un corps étranger du rectum ou de fécalomes sous anesthésie générale </t>
  </si>
  <si>
    <t>204922</t>
  </si>
  <si>
    <t xml:space="preserve">Hémi-pancréatectomie gauche ou énucléation d'une tumeur du pancréas ou ablation d'un séquestre pancréatique </t>
  </si>
  <si>
    <t>205217</t>
  </si>
  <si>
    <t xml:space="preserve">Hémi-pancréatectomie gauche avec anastomose jéjunale de la tranche de section ou pancréatectomie quasi totale (95 p.c.) </t>
  </si>
  <si>
    <t>205350</t>
  </si>
  <si>
    <t xml:space="preserve">Cure opératoire de fistule gastrique </t>
  </si>
  <si>
    <t>205566</t>
  </si>
  <si>
    <t xml:space="preserve">Hépatectomie réglée gauche </t>
  </si>
  <si>
    <t>205637</t>
  </si>
  <si>
    <t xml:space="preserve">Hépatectomie réglée droite </t>
  </si>
  <si>
    <t>212180</t>
  </si>
  <si>
    <t>205174</t>
  </si>
  <si>
    <t xml:space="preserve">Pylorotomie extra-muqueuse </t>
  </si>
  <si>
    <t>205437</t>
  </si>
  <si>
    <t xml:space="preserve">Exérèse de tumeurs du mésentère </t>
  </si>
  <si>
    <t>204907</t>
  </si>
  <si>
    <t xml:space="preserve">Résection d'un prolapsus rectal </t>
  </si>
  <si>
    <t>203575</t>
  </si>
  <si>
    <t xml:space="preserve">Fermeture chirurgicale de fistule duodénale </t>
  </si>
  <si>
    <t>205459</t>
  </si>
  <si>
    <t xml:space="preserve">Hernie ou éventration diaphragmatique ou hiatale par voie thoracique ou thoraco-abdominale </t>
  </si>
  <si>
    <t>204047</t>
  </si>
  <si>
    <t xml:space="preserve">Ablation du diverticule de Meckel </t>
  </si>
  <si>
    <t>213589</t>
  </si>
  <si>
    <t>203760</t>
  </si>
  <si>
    <t>203555</t>
  </si>
  <si>
    <t xml:space="preserve">Gastrotomie </t>
  </si>
  <si>
    <t>205826</t>
  </si>
  <si>
    <t xml:space="preserve">Hépatico-entérostomie </t>
  </si>
  <si>
    <t>205484</t>
  </si>
  <si>
    <t xml:space="preserve">Suture des releveurs pour prolapsus rectal </t>
  </si>
  <si>
    <t>204020</t>
  </si>
  <si>
    <t xml:space="preserve">Suture sans laparotomie des plaies du rectum </t>
  </si>
  <si>
    <t>216084</t>
  </si>
  <si>
    <t>205825</t>
  </si>
  <si>
    <t xml:space="preserve">Proctocolectomie ou colectomie de restauration avec construction d'un réservoir iléal, mise en place d'une anastomose iléo-anale et éventuelle iléostomie proximale temporaire </t>
  </si>
  <si>
    <t>204704</t>
  </si>
  <si>
    <t xml:space="preserve">Réfection du sphincter anal pour incontinence (déchirure ancienne ou réintervention) en dehors de l'accouchement </t>
  </si>
  <si>
    <t>204087</t>
  </si>
  <si>
    <t xml:space="preserve">Colectomie segmentaire avec colostomie double </t>
  </si>
  <si>
    <t>203830</t>
  </si>
  <si>
    <t xml:space="preserve">Cholangiographie postopératoire, y compris l'examen sans préparation opaque, pratiqué le même jour, minimum 6 clichés </t>
  </si>
  <si>
    <t>205006</t>
  </si>
  <si>
    <t xml:space="preserve">Cholécystostomie </t>
  </si>
  <si>
    <t>205276</t>
  </si>
  <si>
    <t xml:space="preserve">Résection de polypes ou de tumeurs intestinales bénignes par entérotomie </t>
  </si>
  <si>
    <t>205353</t>
  </si>
  <si>
    <t xml:space="preserve">Traitement opératoire d'un abcès du foie </t>
  </si>
  <si>
    <t>205663</t>
  </si>
  <si>
    <t xml:space="preserve">Reconstitution par hépatico-jéjunostomie intra-hépatique pour sténose de la voie biliaire consécutive à une intervention antérieure </t>
  </si>
  <si>
    <t>201753</t>
  </si>
  <si>
    <t xml:space="preserve">Intervention chirurgicale pour fistule vésico-vaginale ou recto-vaginale, quel que soit le mode opératoire, en un ou plusieurs temps </t>
  </si>
  <si>
    <t>Article 14 g) - Gynecologie - Obstétrique</t>
  </si>
  <si>
    <t>204266</t>
  </si>
  <si>
    <t xml:space="preserve">Exérèse de tumeurs du tissu rétropéritonéal par voie thoraco-abdominale </t>
  </si>
  <si>
    <t>204090</t>
  </si>
  <si>
    <t xml:space="preserve">Ablation de tumeur sous-aponévrotique de la paroi abdominale, nécessitant une plastie par prothèse ou transplantation musculaire </t>
  </si>
  <si>
    <t>204833</t>
  </si>
  <si>
    <t xml:space="preserve">Amputation périnéale du rectum </t>
  </si>
  <si>
    <t>205111</t>
  </si>
  <si>
    <t xml:space="preserve">Reconversion du transit gastro-duodénal après gastrectomie antérieure </t>
  </si>
  <si>
    <t>203554</t>
  </si>
  <si>
    <t xml:space="preserve">Pyloroplastie </t>
  </si>
  <si>
    <t>204477</t>
  </si>
  <si>
    <t xml:space="preserve">° Suture des plaies de l'anus et de la région anale </t>
  </si>
  <si>
    <t>202377</t>
  </si>
  <si>
    <t>203578</t>
  </si>
  <si>
    <t xml:space="preserve">Cholédocho-entérostomie </t>
  </si>
  <si>
    <t>205483</t>
  </si>
  <si>
    <t xml:space="preserve">Traitement de l'imperforation anale par voie périnéale avec abaissement </t>
  </si>
  <si>
    <t>204644</t>
  </si>
  <si>
    <t xml:space="preserve">Chirurgie conservatrice de la rate après traumatisme </t>
  </si>
  <si>
    <t>204895</t>
  </si>
  <si>
    <t xml:space="preserve">Lombotomie </t>
  </si>
  <si>
    <t>205086</t>
  </si>
  <si>
    <t>204048</t>
  </si>
  <si>
    <t xml:space="preserve">Déchirure fraîche (non obstétricale) du périnée nécessitant la suture du rectum, du sphincter et des releveurs </t>
  </si>
  <si>
    <t>204837</t>
  </si>
  <si>
    <t xml:space="preserve">Intervention sur le sphincter d'Oddi ou la papille de Vater par duodénotomie </t>
  </si>
  <si>
    <t>205673</t>
  </si>
  <si>
    <t xml:space="preserve">Anastomose porto-cave </t>
  </si>
  <si>
    <t>204642</t>
  </si>
  <si>
    <t xml:space="preserve">Oesophagomyotomie selon Heller par voie abdominale </t>
  </si>
  <si>
    <t>205351</t>
  </si>
  <si>
    <t xml:space="preserve">Marsupialisation d'un kyste du pancréas </t>
  </si>
  <si>
    <t>205636</t>
  </si>
  <si>
    <t>Gastrectomie total ou dégastrogastrectomie avec hémipancréatectomie gauche ou colectomie segmentaire</t>
  </si>
  <si>
    <t>203574</t>
  </si>
  <si>
    <t xml:space="preserve">Traitement par anastomose d'un kyste ou d'une fistule du pancréas par Wirsungo-jéjunostomie </t>
  </si>
  <si>
    <t>204809</t>
  </si>
  <si>
    <t xml:space="preserve">Vagotomie avec ou sans drainage gastrique associée à une cure anti-reflux </t>
  </si>
  <si>
    <t>203365</t>
  </si>
  <si>
    <t xml:space="preserve">Pelvectomie totale ou subtotale de deux organes différents </t>
  </si>
  <si>
    <t>216085</t>
  </si>
  <si>
    <t>205007</t>
  </si>
  <si>
    <t xml:space="preserve">Colopexie </t>
  </si>
  <si>
    <t>204243</t>
  </si>
  <si>
    <t xml:space="preserve">Prélèvement et conservation d'un pancréas en vue d'une transplantation </t>
  </si>
  <si>
    <t>205822</t>
  </si>
  <si>
    <t xml:space="preserve">Gastrectomie totale avec hémipancréatectomie gauche et colectomie segmentaire </t>
  </si>
  <si>
    <t>203299</t>
  </si>
  <si>
    <t xml:space="preserve">Traitement de l'imperforation anale par incision simple </t>
  </si>
  <si>
    <t>203577</t>
  </si>
  <si>
    <t xml:space="preserve">Reconstitution par suture bout à bout de la voie biliaire sténosée </t>
  </si>
  <si>
    <t>205487</t>
  </si>
  <si>
    <t xml:space="preserve">Traitement chirurgical des abcès ou kystes de la rate </t>
  </si>
  <si>
    <t>205633</t>
  </si>
  <si>
    <t xml:space="preserve">Anastomose spléno-rénale ou mésentérico-cave </t>
  </si>
  <si>
    <t>205824</t>
  </si>
  <si>
    <t xml:space="preserve">Traitement de l'imperforation anale par voie abdomino-périnéale </t>
  </si>
  <si>
    <t>203230</t>
  </si>
  <si>
    <t xml:space="preserve">Transplantation du rein et du pancréas </t>
  </si>
  <si>
    <t>205274</t>
  </si>
  <si>
    <t xml:space="preserve">Antrectomie avec vagotomie </t>
  </si>
  <si>
    <t>205433</t>
  </si>
  <si>
    <t xml:space="preserve">Neurectomie péri-artérielle hépatique </t>
  </si>
  <si>
    <t>204019</t>
  </si>
  <si>
    <t xml:space="preserve">Cerclage de l'anus pour prolapsus rectal </t>
  </si>
  <si>
    <t>204265</t>
  </si>
  <si>
    <t xml:space="preserve">Surrénalectomie bilatérale avec ou sans splanchnectomie quel que soit le nombre de champs opératoires </t>
  </si>
  <si>
    <t>205654</t>
  </si>
  <si>
    <t xml:space="preserve">Hépato-porto-entérostomie pour atrésie des voies bilaires </t>
  </si>
  <si>
    <t>205485</t>
  </si>
  <si>
    <t xml:space="preserve">Extirpation d'un corps étranger du rectum par voie abdominale </t>
  </si>
  <si>
    <t>216087</t>
  </si>
  <si>
    <t>204092</t>
  </si>
  <si>
    <t xml:space="preserve">Vagotomie avec ou sans opération de drainage gastrique </t>
  </si>
  <si>
    <t>205218</t>
  </si>
  <si>
    <t xml:space="preserve">Iléo-colorectoplastie </t>
  </si>
  <si>
    <t>205488</t>
  </si>
  <si>
    <t xml:space="preserve">Ligature de l'artère splénique </t>
  </si>
  <si>
    <t>205563</t>
  </si>
  <si>
    <t xml:space="preserve">Rétablissement extracorporel de l'artère rénale avec autotransplantation du rein  </t>
  </si>
  <si>
    <t>206421</t>
  </si>
  <si>
    <t>206947</t>
  </si>
  <si>
    <t>206948</t>
  </si>
  <si>
    <t>206949</t>
  </si>
  <si>
    <t>205486</t>
  </si>
  <si>
    <t xml:space="preserve">Cholécysto-entérostomie </t>
  </si>
  <si>
    <t>216210</t>
  </si>
  <si>
    <t>204116</t>
  </si>
  <si>
    <t xml:space="preserve">Transplantation du pancréas </t>
  </si>
  <si>
    <t>THOR</t>
  </si>
  <si>
    <t>204348</t>
  </si>
  <si>
    <t xml:space="preserve">Pleurotomie (un ou plusieurs drains) </t>
  </si>
  <si>
    <t>203126</t>
  </si>
  <si>
    <t>Article 14 i) - Oto-Rhino-Laryngologie</t>
  </si>
  <si>
    <t>203350</t>
  </si>
  <si>
    <t xml:space="preserve">° Trachéotomie </t>
  </si>
  <si>
    <t>205434</t>
  </si>
  <si>
    <t xml:space="preserve">Exérèse totale élargie ou partielle du poumon avec évidement ganglionnaire pour affection oncologique </t>
  </si>
  <si>
    <t>205166</t>
  </si>
  <si>
    <t>205367</t>
  </si>
  <si>
    <t xml:space="preserve">Médiastinoscopie </t>
  </si>
  <si>
    <t>203556</t>
  </si>
  <si>
    <t>205836</t>
  </si>
  <si>
    <t xml:space="preserve">Exérèse totale ou partielle d'un poumon </t>
  </si>
  <si>
    <t>205838</t>
  </si>
  <si>
    <t xml:space="preserve">Exérèse de la plèvre pour infection chronique ou tumeur, avec ou sans thoracoplastie, en un temps unique </t>
  </si>
  <si>
    <t>203127</t>
  </si>
  <si>
    <t xml:space="preserve">Parathyroïdectomie sélective </t>
  </si>
  <si>
    <t>205297</t>
  </si>
  <si>
    <t xml:space="preserve">Suture pulmonaire ou traitement de pneumothorax spontané et récidivant  </t>
  </si>
  <si>
    <t>203291</t>
  </si>
  <si>
    <t xml:space="preserve">Traitement des tumeurs et des infections du médiastin par voie thoracique </t>
  </si>
  <si>
    <t>203794</t>
  </si>
  <si>
    <t xml:space="preserve">Prélèvement biopsique à la Daniels </t>
  </si>
  <si>
    <t>205352</t>
  </si>
  <si>
    <t xml:space="preserve">Thoracotomie pour suture pulmonaire ou thoracotomie pour pneumothorax spontané et récidivant </t>
  </si>
  <si>
    <t>204797</t>
  </si>
  <si>
    <t xml:space="preserve">Vagotomie ou sympathectomie ou résection du plexus aortique  </t>
  </si>
  <si>
    <t>204269</t>
  </si>
  <si>
    <t>205112</t>
  </si>
  <si>
    <t xml:space="preserve">Thoracotomie pour plaie ouverte du thorax ou pour volet costal mobile </t>
  </si>
  <si>
    <t>206420</t>
  </si>
  <si>
    <t>205143</t>
  </si>
  <si>
    <t xml:space="preserve">Résection d'une bronche souche ou de la trachée avec anastomose (broncho-bronchique ou trachéo-bronchique) par thoracotomie </t>
  </si>
  <si>
    <t>203278</t>
  </si>
  <si>
    <t>Traitement du défilé thoracique par deux voies d'abord</t>
  </si>
  <si>
    <t>203959</t>
  </si>
  <si>
    <t>203671</t>
  </si>
  <si>
    <t xml:space="preserve">Ostéosynthèse pour fracture de côtes : de deux ou plusieurs côtes d'un même hémithorax </t>
  </si>
  <si>
    <t>204599</t>
  </si>
  <si>
    <t xml:space="preserve">Thoracoplastie avec ou sans apicolyse, temps unique ou principal </t>
  </si>
  <si>
    <t>204501</t>
  </si>
  <si>
    <t xml:space="preserve">Résection costale pour affection non tumorale </t>
  </si>
  <si>
    <t>203847</t>
  </si>
  <si>
    <t xml:space="preserve">Résection partielle du sternum </t>
  </si>
  <si>
    <t>204593</t>
  </si>
  <si>
    <t xml:space="preserve">Résection costale pour tumeur </t>
  </si>
  <si>
    <t>204796</t>
  </si>
  <si>
    <t xml:space="preserve">Thoracotomie avec vagotomie ou sympathectomie ou résection du plexus aortique </t>
  </si>
  <si>
    <t>204919</t>
  </si>
  <si>
    <t xml:space="preserve">Thoracotomie avec tentative d'exérèse </t>
  </si>
  <si>
    <t>204123</t>
  </si>
  <si>
    <t xml:space="preserve">Curetage d'une ou plusieurs côtes sous anesthésie générale </t>
  </si>
  <si>
    <t>204698</t>
  </si>
  <si>
    <t xml:space="preserve">Décollement pulmonaire chirurgical avec affaissement du sommet, apicolyse, pneumothorax extrapleural, pneumolyse intra-pleurale à ciel ouvert </t>
  </si>
  <si>
    <t>205837</t>
  </si>
  <si>
    <t xml:space="preserve">Bronchotomie pour corps étrangers ou suture de plaies bronchiques </t>
  </si>
  <si>
    <t>205523</t>
  </si>
  <si>
    <t>205021</t>
  </si>
  <si>
    <t xml:space="preserve">Thoracoplastie, temps complémentaire </t>
  </si>
  <si>
    <t>204384</t>
  </si>
  <si>
    <t xml:space="preserve">Pneumotomie ou cavernostomie, quelle que soit la technique </t>
  </si>
  <si>
    <t>205144</t>
  </si>
  <si>
    <t xml:space="preserve">Greffe bronchique ou trachéale </t>
  </si>
  <si>
    <t>CATEGORIE</t>
  </si>
  <si>
    <t>KEY_LETTER</t>
  </si>
  <si>
    <t>KEY_COEFF</t>
  </si>
  <si>
    <t>KEY_LETTER_COEFF</t>
  </si>
  <si>
    <t>K188</t>
  </si>
  <si>
    <t>N2250</t>
  </si>
  <si>
    <t>N2700</t>
  </si>
  <si>
    <t>N2100</t>
  </si>
  <si>
    <t>N1890</t>
  </si>
  <si>
    <t>N125</t>
  </si>
  <si>
    <t>N650</t>
  </si>
  <si>
    <t>N457</t>
  </si>
  <si>
    <t>K108</t>
  </si>
  <si>
    <t>K99</t>
  </si>
  <si>
    <t>I300</t>
  </si>
  <si>
    <t>N450</t>
  </si>
  <si>
    <t>N3000</t>
  </si>
  <si>
    <t>N550</t>
  </si>
  <si>
    <t>N700</t>
  </si>
  <si>
    <t>K461</t>
  </si>
  <si>
    <t>N800</t>
  </si>
  <si>
    <t>N850</t>
  </si>
  <si>
    <t>N750</t>
  </si>
  <si>
    <t>N1200</t>
  </si>
  <si>
    <t>N1600</t>
  </si>
  <si>
    <t>N625</t>
  </si>
  <si>
    <t>N375</t>
  </si>
  <si>
    <t>K4</t>
  </si>
  <si>
    <t>I750</t>
  </si>
  <si>
    <t>N400</t>
  </si>
  <si>
    <t>I400</t>
  </si>
  <si>
    <t>N500</t>
  </si>
  <si>
    <t>K38</t>
  </si>
  <si>
    <t>I450</t>
  </si>
  <si>
    <t>K60</t>
  </si>
  <si>
    <t>I600</t>
  </si>
  <si>
    <t>N350</t>
  </si>
  <si>
    <t>N300</t>
  </si>
  <si>
    <t>I1850</t>
  </si>
  <si>
    <t>N310</t>
  </si>
  <si>
    <t>N140</t>
  </si>
  <si>
    <t>N600</t>
  </si>
  <si>
    <t>K75</t>
  </si>
  <si>
    <t>N1000</t>
  </si>
  <si>
    <t>I1200</t>
  </si>
  <si>
    <t>K35</t>
  </si>
  <si>
    <t>N325</t>
  </si>
  <si>
    <t>K40</t>
  </si>
  <si>
    <t>K70</t>
  </si>
  <si>
    <t>K23</t>
  </si>
  <si>
    <t>K90</t>
  </si>
  <si>
    <t>K1520</t>
  </si>
  <si>
    <t>K432</t>
  </si>
  <si>
    <t>N275</t>
  </si>
  <si>
    <t>K20</t>
  </si>
  <si>
    <t>K1020</t>
  </si>
  <si>
    <t>K568</t>
  </si>
  <si>
    <t>N1500</t>
  </si>
  <si>
    <t>K1231</t>
  </si>
  <si>
    <t>K3060</t>
  </si>
  <si>
    <t>K225</t>
  </si>
  <si>
    <t>K400</t>
  </si>
  <si>
    <t>K2040</t>
  </si>
  <si>
    <t>K156</t>
  </si>
  <si>
    <t>N1300</t>
  </si>
  <si>
    <t>N588</t>
  </si>
  <si>
    <t>N415</t>
  </si>
  <si>
    <t>na</t>
  </si>
  <si>
    <t>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</si>
</sst>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7" formatCode="_ * #,##0_ ;_ * \-#,##0_ ;_ * &quot;-&quot;??_ ;_ @_ "/>
    <numFmt numFmtId="168" formatCode="0.0%"/>
  </numFmts>
  <fonts count="13" x14ac:knownFonts="1">
    <font>
      <sz val="11"/>
      <color theme="1"/>
      <name val="Calibri"/>
      <family val="2"/>
      <scheme val="minor"/>
    </font>
    <font>
      <sz val="11"/>
      <color theme="1"/>
      <name val="Calibri"/>
      <family val="2"/>
      <scheme val="minor"/>
    </font>
    <font>
      <sz val="10"/>
      <name val="MS Sans Serif"/>
      <family val="2"/>
    </font>
    <font>
      <b/>
      <sz val="9"/>
      <color theme="1"/>
      <name val="Calibri"/>
      <family val="2"/>
      <scheme val="minor"/>
    </font>
    <font>
      <b/>
      <sz val="9"/>
      <name val="Calibri"/>
      <family val="2"/>
      <scheme val="minor"/>
    </font>
    <font>
      <sz val="9"/>
      <name val="Calibri"/>
      <family val="2"/>
      <scheme val="minor"/>
    </font>
    <font>
      <sz val="9"/>
      <color theme="1"/>
      <name val="Calibri"/>
      <family val="2"/>
      <scheme val="minor"/>
    </font>
    <font>
      <sz val="10"/>
      <color indexed="8"/>
      <name val="Arial"/>
      <family val="2"/>
    </font>
    <font>
      <sz val="9"/>
      <color indexed="8"/>
      <name val="Calibri"/>
      <family val="2"/>
    </font>
    <font>
      <sz val="9"/>
      <name val="Calibri"/>
      <family val="2"/>
    </font>
    <font>
      <sz val="11"/>
      <color rgb="FFFF0000"/>
      <name val="Calibri"/>
      <family val="2"/>
      <scheme val="minor"/>
    </font>
    <font>
      <sz val="9"/>
      <color rgb="FFFF0000"/>
      <name val="Calibri"/>
      <family val="2"/>
      <scheme val="minor"/>
    </font>
    <font>
      <sz val="8"/>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0" fontId="7" fillId="0" borderId="0"/>
  </cellStyleXfs>
  <cellXfs count="34">
    <xf numFmtId="0" fontId="0" fillId="0" borderId="0" xfId="0"/>
    <xf numFmtId="0" fontId="3" fillId="2"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167" fontId="4" fillId="3" borderId="2" xfId="3" applyNumberFormat="1" applyFont="1" applyFill="1" applyBorder="1" applyAlignment="1">
      <alignment horizontal="center" vertical="center" wrapText="1"/>
    </xf>
    <xf numFmtId="9" fontId="4" fillId="3" borderId="2" xfId="1" applyFont="1" applyFill="1" applyBorder="1" applyAlignment="1">
      <alignment horizontal="center" vertical="center" wrapText="1"/>
    </xf>
    <xf numFmtId="0" fontId="5" fillId="0" borderId="2" xfId="2" applyFont="1" applyBorder="1" applyAlignment="1">
      <alignment vertical="center" wrapText="1"/>
    </xf>
    <xf numFmtId="0" fontId="5" fillId="0" borderId="2" xfId="2" applyFont="1" applyBorder="1" applyAlignment="1">
      <alignment horizontal="left" vertical="center" wrapText="1"/>
    </xf>
    <xf numFmtId="0" fontId="6" fillId="0" borderId="2" xfId="2" applyFont="1" applyBorder="1" applyAlignment="1">
      <alignment horizontal="left" vertical="center" wrapText="1"/>
    </xf>
    <xf numFmtId="0" fontId="9" fillId="0" borderId="2" xfId="4" applyFont="1" applyBorder="1" applyAlignment="1">
      <alignment vertical="center" wrapText="1"/>
    </xf>
    <xf numFmtId="0" fontId="8" fillId="0" borderId="2" xfId="4" applyFont="1" applyBorder="1" applyAlignment="1">
      <alignment horizontal="left" vertical="center" wrapText="1"/>
    </xf>
    <xf numFmtId="0" fontId="6" fillId="0" borderId="2" xfId="2" applyFont="1" applyBorder="1" applyAlignment="1">
      <alignment vertical="center" wrapText="1"/>
    </xf>
    <xf numFmtId="0" fontId="9" fillId="0" borderId="2" xfId="4" applyFont="1" applyBorder="1" applyAlignment="1">
      <alignment horizontal="left" vertical="center" wrapText="1"/>
    </xf>
    <xf numFmtId="0" fontId="8" fillId="0" borderId="2" xfId="4" applyFont="1" applyBorder="1" applyAlignment="1">
      <alignment vertical="center" wrapText="1"/>
    </xf>
    <xf numFmtId="49" fontId="5" fillId="0" borderId="2" xfId="2" applyNumberFormat="1" applyFont="1" applyBorder="1" applyAlignment="1">
      <alignment horizontal="left" vertical="center" wrapText="1"/>
    </xf>
    <xf numFmtId="0" fontId="5" fillId="0" borderId="2" xfId="2" quotePrefix="1" applyFont="1" applyBorder="1" applyAlignment="1">
      <alignment vertical="center" wrapText="1"/>
    </xf>
    <xf numFmtId="0" fontId="5" fillId="0" borderId="2" xfId="2" applyFont="1" applyBorder="1" applyAlignment="1">
      <alignment horizontal="center" vertical="center" wrapText="1"/>
    </xf>
    <xf numFmtId="49" fontId="5" fillId="0" borderId="2" xfId="2" applyNumberFormat="1" applyFont="1" applyBorder="1" applyAlignment="1">
      <alignment horizontal="center" vertical="center" wrapText="1"/>
    </xf>
    <xf numFmtId="167" fontId="6" fillId="0" borderId="2" xfId="3" applyNumberFormat="1" applyFont="1" applyBorder="1" applyAlignment="1">
      <alignment vertical="center" wrapText="1"/>
    </xf>
    <xf numFmtId="9" fontId="6" fillId="0" borderId="2" xfId="1" applyFont="1" applyBorder="1" applyAlignment="1">
      <alignment vertical="center" wrapText="1"/>
    </xf>
    <xf numFmtId="49" fontId="6" fillId="0" borderId="2" xfId="2" applyNumberFormat="1" applyFont="1" applyBorder="1" applyAlignment="1">
      <alignment horizontal="center" vertical="center" wrapText="1"/>
    </xf>
    <xf numFmtId="167" fontId="6" fillId="0" borderId="2" xfId="3" applyNumberFormat="1" applyFont="1" applyFill="1" applyBorder="1" applyAlignment="1">
      <alignment vertical="center" wrapText="1"/>
    </xf>
    <xf numFmtId="9" fontId="6" fillId="0" borderId="2" xfId="1" applyFont="1" applyFill="1" applyBorder="1" applyAlignment="1">
      <alignment vertical="center" wrapText="1"/>
    </xf>
    <xf numFmtId="49" fontId="8" fillId="0" borderId="2" xfId="4" applyNumberFormat="1" applyFont="1" applyBorder="1" applyAlignment="1">
      <alignment horizontal="center" vertical="center" wrapText="1"/>
    </xf>
    <xf numFmtId="168" fontId="6" fillId="0" borderId="2" xfId="1" applyNumberFormat="1" applyFont="1" applyBorder="1" applyAlignment="1">
      <alignment vertical="center" wrapText="1"/>
    </xf>
    <xf numFmtId="168" fontId="6" fillId="0" borderId="2" xfId="1" applyNumberFormat="1" applyFont="1" applyFill="1" applyBorder="1" applyAlignment="1">
      <alignment vertical="center" wrapText="1"/>
    </xf>
    <xf numFmtId="0" fontId="11" fillId="0" borderId="2" xfId="2" applyFont="1" applyBorder="1" applyAlignment="1">
      <alignment horizontal="center" vertical="center" wrapText="1"/>
    </xf>
    <xf numFmtId="49" fontId="11" fillId="0" borderId="2" xfId="2" applyNumberFormat="1" applyFont="1" applyBorder="1" applyAlignment="1">
      <alignment horizontal="center" vertical="center" wrapText="1"/>
    </xf>
    <xf numFmtId="0" fontId="11" fillId="0" borderId="2" xfId="2" applyFont="1" applyBorder="1" applyAlignment="1">
      <alignment horizontal="left" vertical="center" wrapText="1"/>
    </xf>
    <xf numFmtId="0" fontId="11" fillId="0" borderId="2" xfId="2" applyFont="1" applyBorder="1" applyAlignment="1">
      <alignment vertical="center" wrapText="1"/>
    </xf>
    <xf numFmtId="167" fontId="11" fillId="0" borderId="2" xfId="3" applyNumberFormat="1" applyFont="1" applyBorder="1" applyAlignment="1">
      <alignment vertical="center" wrapText="1"/>
    </xf>
    <xf numFmtId="168" fontId="11" fillId="0" borderId="2" xfId="1" applyNumberFormat="1" applyFont="1" applyBorder="1" applyAlignment="1">
      <alignment vertical="center" wrapText="1"/>
    </xf>
    <xf numFmtId="0" fontId="10" fillId="0" borderId="0" xfId="0" applyFont="1"/>
    <xf numFmtId="0" fontId="11" fillId="0" borderId="2" xfId="2" quotePrefix="1" applyFont="1" applyBorder="1" applyAlignment="1">
      <alignment vertical="center" wrapText="1"/>
    </xf>
    <xf numFmtId="9" fontId="11" fillId="0" borderId="2" xfId="1" applyFont="1" applyBorder="1" applyAlignment="1">
      <alignment vertical="center" wrapText="1"/>
    </xf>
  </cellXfs>
  <cellStyles count="5">
    <cellStyle name="Milliers 2" xfId="3" xr:uid="{8704AC02-C9D2-4526-B5CE-A3EE527DC489}"/>
    <cellStyle name="Normal 2" xfId="2" xr:uid="{1AB224B4-EAB9-429C-B48F-8AAD171F9223}"/>
    <cellStyle name="Normal_Feuil1" xfId="4" xr:uid="{973BE219-CF5C-444D-9844-A6678FA971B1}"/>
    <cellStyle name="Procent" xfId="1" builtinId="5"/>
    <cellStyle name="Standaard"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EEF08-9AFD-4725-8537-AF1796DC06D9}">
  <dimension ref="A1:N352"/>
  <sheetViews>
    <sheetView tabSelected="1" zoomScale="65" zoomScaleNormal="65" workbookViewId="0">
      <selection activeCell="B2" sqref="B2"/>
    </sheetView>
  </sheetViews>
  <sheetFormatPr defaultColWidth="11.5546875" defaultRowHeight="14.4" x14ac:dyDescent="0.3"/>
  <cols>
    <col min="1" max="1" width="17.77734375" customWidth="1"/>
    <col min="2" max="2" width="8.88671875" customWidth="1"/>
    <col min="3" max="3" width="8.88671875" hidden="1" customWidth="1"/>
    <col min="4" max="5" width="8.88671875" customWidth="1"/>
    <col min="6" max="6" width="86" customWidth="1"/>
    <col min="7" max="7" width="38.109375" customWidth="1"/>
    <col min="8" max="8" width="32.88671875" bestFit="1" customWidth="1"/>
    <col min="9" max="9" width="19.44140625" customWidth="1"/>
    <col min="10" max="11" width="18.33203125" customWidth="1"/>
    <col min="12" max="13" width="12.109375" customWidth="1"/>
    <col min="14" max="14" width="14.44140625" customWidth="1"/>
  </cols>
  <sheetData>
    <row r="1" spans="1:14" ht="36" x14ac:dyDescent="0.3">
      <c r="A1" s="1" t="s">
        <v>1105</v>
      </c>
      <c r="B1" s="1" t="s">
        <v>1754</v>
      </c>
      <c r="C1" s="1" t="s">
        <v>1106</v>
      </c>
      <c r="D1" s="1" t="s">
        <v>1107</v>
      </c>
      <c r="E1" s="1" t="s">
        <v>1108</v>
      </c>
      <c r="F1" s="2" t="s">
        <v>1109</v>
      </c>
      <c r="G1" s="1" t="s">
        <v>1110</v>
      </c>
      <c r="H1" s="1" t="s">
        <v>1686</v>
      </c>
      <c r="I1" s="1" t="s">
        <v>1687</v>
      </c>
      <c r="J1" s="1" t="s">
        <v>1688</v>
      </c>
      <c r="K1" s="1" t="s">
        <v>1689</v>
      </c>
      <c r="L1" s="3" t="s">
        <v>1111</v>
      </c>
      <c r="M1" s="3" t="s">
        <v>1112</v>
      </c>
      <c r="N1" s="4" t="s">
        <v>1113</v>
      </c>
    </row>
    <row r="2" spans="1:14" ht="31.8" customHeight="1" x14ac:dyDescent="0.3">
      <c r="A2" s="15" t="s">
        <v>1056</v>
      </c>
      <c r="B2" s="16" t="s">
        <v>1114</v>
      </c>
      <c r="C2" s="16" t="s">
        <v>1115</v>
      </c>
      <c r="D2" s="16" t="s">
        <v>1057</v>
      </c>
      <c r="E2" s="16" t="s">
        <v>1059</v>
      </c>
      <c r="F2" s="5" t="s">
        <v>1058</v>
      </c>
      <c r="G2" s="6" t="s">
        <v>1116</v>
      </c>
      <c r="H2" s="6" t="e">
        <f>VLOOKUP(CHIR_GEN!A2,#REF!,25,0)</f>
        <v>#REF!</v>
      </c>
      <c r="I2" s="6" t="e">
        <f>VLOOKUP(CHIR_GEN!A2,#REF!,26,0)</f>
        <v>#REF!</v>
      </c>
      <c r="J2" s="6" t="e">
        <f>VLOOKUP(CHIR_GEN!A2,#REF!,28,0)</f>
        <v>#REF!</v>
      </c>
      <c r="K2" s="6" t="s">
        <v>1690</v>
      </c>
      <c r="L2" s="17">
        <v>11093</v>
      </c>
      <c r="M2" s="17">
        <v>4355</v>
      </c>
      <c r="N2" s="18">
        <v>0.39</v>
      </c>
    </row>
    <row r="3" spans="1:14" ht="24" x14ac:dyDescent="0.3">
      <c r="A3" s="15" t="s">
        <v>242</v>
      </c>
      <c r="B3" s="19" t="s">
        <v>1114</v>
      </c>
      <c r="C3" s="19" t="s">
        <v>1117</v>
      </c>
      <c r="D3" s="19" t="s">
        <v>243</v>
      </c>
      <c r="E3" s="19" t="s">
        <v>244</v>
      </c>
      <c r="F3" s="5" t="s">
        <v>1118</v>
      </c>
      <c r="G3" s="7" t="s">
        <v>1119</v>
      </c>
      <c r="H3" s="6" t="e">
        <f>VLOOKUP(CHIR_GEN!A3,#REF!,25,0)</f>
        <v>#REF!</v>
      </c>
      <c r="I3" s="6" t="e">
        <f>VLOOKUP(CHIR_GEN!A3,#REF!,26,0)</f>
        <v>#REF!</v>
      </c>
      <c r="J3" s="6" t="e">
        <f>VLOOKUP(CHIR_GEN!A3,#REF!,28,0)</f>
        <v>#REF!</v>
      </c>
      <c r="K3" s="6" t="s">
        <v>1691</v>
      </c>
      <c r="L3" s="17">
        <v>3195</v>
      </c>
      <c r="M3" s="17">
        <v>3195</v>
      </c>
      <c r="N3" s="18">
        <v>1</v>
      </c>
    </row>
    <row r="4" spans="1:14" ht="36" x14ac:dyDescent="0.3">
      <c r="A4" s="15" t="s">
        <v>232</v>
      </c>
      <c r="B4" s="19" t="s">
        <v>1114</v>
      </c>
      <c r="C4" s="19" t="s">
        <v>1120</v>
      </c>
      <c r="D4" s="19" t="s">
        <v>233</v>
      </c>
      <c r="E4" s="19" t="s">
        <v>235</v>
      </c>
      <c r="F4" s="5" t="s">
        <v>234</v>
      </c>
      <c r="G4" s="7" t="s">
        <v>1119</v>
      </c>
      <c r="H4" s="6" t="e">
        <f>VLOOKUP(CHIR_GEN!A4,#REF!,25,0)</f>
        <v>#REF!</v>
      </c>
      <c r="I4" s="6" t="e">
        <f>VLOOKUP(CHIR_GEN!A4,#REF!,26,0)</f>
        <v>#REF!</v>
      </c>
      <c r="J4" s="6" t="e">
        <f>VLOOKUP(CHIR_GEN!A4,#REF!,28,0)</f>
        <v>#REF!</v>
      </c>
      <c r="K4" s="6" t="s">
        <v>1692</v>
      </c>
      <c r="L4" s="17">
        <v>2492</v>
      </c>
      <c r="M4" s="17">
        <v>2490</v>
      </c>
      <c r="N4" s="18">
        <v>0.9991974317817014</v>
      </c>
    </row>
    <row r="5" spans="1:14" ht="24" x14ac:dyDescent="0.3">
      <c r="A5" s="15" t="s">
        <v>245</v>
      </c>
      <c r="B5" s="19" t="s">
        <v>1114</v>
      </c>
      <c r="C5" s="19" t="s">
        <v>1121</v>
      </c>
      <c r="D5" s="19" t="s">
        <v>246</v>
      </c>
      <c r="E5" s="19" t="s">
        <v>247</v>
      </c>
      <c r="F5" s="5" t="s">
        <v>1122</v>
      </c>
      <c r="G5" s="7" t="s">
        <v>1119</v>
      </c>
      <c r="H5" s="6" t="e">
        <f>VLOOKUP(CHIR_GEN!A5,#REF!,25,0)</f>
        <v>#REF!</v>
      </c>
      <c r="I5" s="6" t="e">
        <f>VLOOKUP(CHIR_GEN!A5,#REF!,26,0)</f>
        <v>#REF!</v>
      </c>
      <c r="J5" s="6" t="e">
        <f>VLOOKUP(CHIR_GEN!A5,#REF!,28,0)</f>
        <v>#REF!</v>
      </c>
      <c r="K5" s="6" t="s">
        <v>1693</v>
      </c>
      <c r="L5" s="17">
        <v>2305</v>
      </c>
      <c r="M5" s="17">
        <v>2305</v>
      </c>
      <c r="N5" s="18">
        <v>1</v>
      </c>
    </row>
    <row r="6" spans="1:14" ht="24" x14ac:dyDescent="0.3">
      <c r="A6" s="15" t="s">
        <v>248</v>
      </c>
      <c r="B6" s="19" t="s">
        <v>1114</v>
      </c>
      <c r="C6" s="19" t="s">
        <v>1123</v>
      </c>
      <c r="D6" s="19" t="s">
        <v>249</v>
      </c>
      <c r="E6" s="19" t="s">
        <v>250</v>
      </c>
      <c r="F6" s="5" t="s">
        <v>1124</v>
      </c>
      <c r="G6" s="7" t="s">
        <v>1119</v>
      </c>
      <c r="H6" s="6" t="e">
        <f>VLOOKUP(CHIR_GEN!A6,#REF!,25,0)</f>
        <v>#REF!</v>
      </c>
      <c r="I6" s="6" t="e">
        <f>VLOOKUP(CHIR_GEN!A6,#REF!,26,0)</f>
        <v>#REF!</v>
      </c>
      <c r="J6" s="6" t="e">
        <f>VLOOKUP(CHIR_GEN!A6,#REF!,28,0)</f>
        <v>#REF!</v>
      </c>
      <c r="K6" s="6" t="s">
        <v>1694</v>
      </c>
      <c r="L6" s="17">
        <v>1157</v>
      </c>
      <c r="M6" s="17">
        <v>1156</v>
      </c>
      <c r="N6" s="18">
        <v>0.99913569576490924</v>
      </c>
    </row>
    <row r="7" spans="1:14" ht="24" x14ac:dyDescent="0.3">
      <c r="A7" s="15" t="s">
        <v>1028</v>
      </c>
      <c r="B7" s="19" t="s">
        <v>1114</v>
      </c>
      <c r="C7" s="19" t="s">
        <v>1125</v>
      </c>
      <c r="D7" s="19" t="s">
        <v>1029</v>
      </c>
      <c r="E7" s="19" t="s">
        <v>1030</v>
      </c>
      <c r="F7" s="5" t="s">
        <v>1007</v>
      </c>
      <c r="G7" s="7" t="s">
        <v>1126</v>
      </c>
      <c r="H7" s="6" t="e">
        <f>VLOOKUP(CHIR_GEN!A7,#REF!,25,0)</f>
        <v>#REF!</v>
      </c>
      <c r="I7" s="6" t="e">
        <f>VLOOKUP(CHIR_GEN!A7,#REF!,26,0)</f>
        <v>#REF!</v>
      </c>
      <c r="J7" s="6" t="e">
        <f>VLOOKUP(CHIR_GEN!A7,#REF!,28,0)</f>
        <v>#REF!</v>
      </c>
      <c r="K7" s="6" t="s">
        <v>1695</v>
      </c>
      <c r="L7" s="20">
        <v>495</v>
      </c>
      <c r="M7" s="20">
        <v>494</v>
      </c>
      <c r="N7" s="21">
        <v>0.99797979797979797</v>
      </c>
    </row>
    <row r="8" spans="1:14" x14ac:dyDescent="0.3">
      <c r="A8" s="15" t="s">
        <v>172</v>
      </c>
      <c r="B8" s="19" t="s">
        <v>1114</v>
      </c>
      <c r="C8" s="19" t="s">
        <v>1127</v>
      </c>
      <c r="D8" s="19" t="s">
        <v>173</v>
      </c>
      <c r="E8" s="19" t="s">
        <v>174</v>
      </c>
      <c r="F8" s="5" t="s">
        <v>1128</v>
      </c>
      <c r="G8" s="7" t="s">
        <v>1119</v>
      </c>
      <c r="H8" s="6" t="e">
        <f>VLOOKUP(CHIR_GEN!A8,#REF!,25,0)</f>
        <v>#REF!</v>
      </c>
      <c r="I8" s="6" t="e">
        <f>VLOOKUP(CHIR_GEN!A8,#REF!,26,0)</f>
        <v>#REF!</v>
      </c>
      <c r="J8" s="6" t="e">
        <f>VLOOKUP(CHIR_GEN!A8,#REF!,28,0)</f>
        <v>#REF!</v>
      </c>
      <c r="K8" s="6" t="s">
        <v>1694</v>
      </c>
      <c r="L8" s="17">
        <v>494</v>
      </c>
      <c r="M8" s="17">
        <v>494</v>
      </c>
      <c r="N8" s="18">
        <v>1</v>
      </c>
    </row>
    <row r="9" spans="1:14" ht="24" x14ac:dyDescent="0.3">
      <c r="A9" s="15" t="s">
        <v>251</v>
      </c>
      <c r="B9" s="19" t="s">
        <v>1114</v>
      </c>
      <c r="C9" s="19" t="s">
        <v>1129</v>
      </c>
      <c r="D9" s="19" t="s">
        <v>252</v>
      </c>
      <c r="E9" s="19" t="s">
        <v>253</v>
      </c>
      <c r="F9" s="5" t="s">
        <v>1130</v>
      </c>
      <c r="G9" s="7" t="s">
        <v>1119</v>
      </c>
      <c r="H9" s="6" t="e">
        <f>VLOOKUP(CHIR_GEN!A9,#REF!,25,0)</f>
        <v>#REF!</v>
      </c>
      <c r="I9" s="6" t="e">
        <f>VLOOKUP(CHIR_GEN!A9,#REF!,26,0)</f>
        <v>#REF!</v>
      </c>
      <c r="J9" s="6" t="e">
        <f>VLOOKUP(CHIR_GEN!A9,#REF!,28,0)</f>
        <v>#REF!</v>
      </c>
      <c r="K9" s="6" t="s">
        <v>1694</v>
      </c>
      <c r="L9" s="17">
        <v>492</v>
      </c>
      <c r="M9" s="17">
        <v>492</v>
      </c>
      <c r="N9" s="18">
        <v>1</v>
      </c>
    </row>
    <row r="10" spans="1:14" ht="24" x14ac:dyDescent="0.3">
      <c r="A10" s="15" t="s">
        <v>1025</v>
      </c>
      <c r="B10" s="16" t="s">
        <v>1114</v>
      </c>
      <c r="C10" s="16" t="s">
        <v>1131</v>
      </c>
      <c r="D10" s="16" t="s">
        <v>1026</v>
      </c>
      <c r="E10" s="16" t="s">
        <v>1027</v>
      </c>
      <c r="F10" s="5" t="s">
        <v>1006</v>
      </c>
      <c r="G10" s="6" t="s">
        <v>1126</v>
      </c>
      <c r="H10" s="6" t="e">
        <f>VLOOKUP(CHIR_GEN!A10,#REF!,25,0)</f>
        <v>#REF!</v>
      </c>
      <c r="I10" s="6" t="e">
        <f>VLOOKUP(CHIR_GEN!A10,#REF!,26,0)</f>
        <v>#REF!</v>
      </c>
      <c r="J10" s="6" t="e">
        <f>VLOOKUP(CHIR_GEN!A10,#REF!,28,0)</f>
        <v>#REF!</v>
      </c>
      <c r="K10" s="6" t="s">
        <v>4</v>
      </c>
      <c r="L10" s="17">
        <v>410</v>
      </c>
      <c r="M10" s="17">
        <v>410</v>
      </c>
      <c r="N10" s="18">
        <v>1</v>
      </c>
    </row>
    <row r="11" spans="1:14" ht="36" x14ac:dyDescent="0.3">
      <c r="A11" s="15" t="s">
        <v>260</v>
      </c>
      <c r="B11" s="19" t="s">
        <v>1114</v>
      </c>
      <c r="C11" s="19" t="s">
        <v>1132</v>
      </c>
      <c r="D11" s="19" t="s">
        <v>261</v>
      </c>
      <c r="E11" s="19" t="s">
        <v>263</v>
      </c>
      <c r="F11" s="5" t="s">
        <v>262</v>
      </c>
      <c r="G11" s="7" t="s">
        <v>1119</v>
      </c>
      <c r="H11" s="6" t="e">
        <f>VLOOKUP(CHIR_GEN!A11,#REF!,25,0)</f>
        <v>#REF!</v>
      </c>
      <c r="I11" s="6" t="e">
        <f>VLOOKUP(CHIR_GEN!A11,#REF!,26,0)</f>
        <v>#REF!</v>
      </c>
      <c r="J11" s="6" t="e">
        <f>VLOOKUP(CHIR_GEN!A11,#REF!,28,0)</f>
        <v>#REF!</v>
      </c>
      <c r="K11" s="6" t="s">
        <v>1696</v>
      </c>
      <c r="L11" s="17">
        <v>366</v>
      </c>
      <c r="M11" s="17">
        <v>293</v>
      </c>
      <c r="N11" s="18">
        <v>0.80054644808743169</v>
      </c>
    </row>
    <row r="12" spans="1:14" x14ac:dyDescent="0.3">
      <c r="A12" s="15" t="s">
        <v>185</v>
      </c>
      <c r="B12" s="19" t="s">
        <v>1114</v>
      </c>
      <c r="C12" s="19" t="s">
        <v>1133</v>
      </c>
      <c r="D12" s="19" t="s">
        <v>186</v>
      </c>
      <c r="E12" s="19" t="s">
        <v>188</v>
      </c>
      <c r="F12" s="5" t="s">
        <v>187</v>
      </c>
      <c r="G12" s="7" t="s">
        <v>1119</v>
      </c>
      <c r="H12" s="6" t="e">
        <f>VLOOKUP(CHIR_GEN!A12,#REF!,25,0)</f>
        <v>#REF!</v>
      </c>
      <c r="I12" s="6" t="e">
        <f>VLOOKUP(CHIR_GEN!A12,#REF!,26,0)</f>
        <v>#REF!</v>
      </c>
      <c r="J12" s="6" t="e">
        <f>VLOOKUP(CHIR_GEN!A12,#REF!,28,0)</f>
        <v>#REF!</v>
      </c>
      <c r="K12" s="6" t="s">
        <v>1697</v>
      </c>
      <c r="L12" s="17">
        <v>364</v>
      </c>
      <c r="M12" s="17">
        <v>361</v>
      </c>
      <c r="N12" s="18">
        <v>0.99175824175824179</v>
      </c>
    </row>
    <row r="13" spans="1:14" x14ac:dyDescent="0.3">
      <c r="A13" s="15" t="s">
        <v>1053</v>
      </c>
      <c r="B13" s="16" t="s">
        <v>1114</v>
      </c>
      <c r="C13" s="16" t="s">
        <v>14</v>
      </c>
      <c r="D13" s="16" t="s">
        <v>1054</v>
      </c>
      <c r="E13" s="16" t="s">
        <v>1055</v>
      </c>
      <c r="F13" s="5" t="s">
        <v>1134</v>
      </c>
      <c r="G13" s="6" t="s">
        <v>1116</v>
      </c>
      <c r="H13" s="6" t="e">
        <f>VLOOKUP(CHIR_GEN!A13,#REF!,25,0)</f>
        <v>#REF!</v>
      </c>
      <c r="I13" s="6" t="e">
        <f>VLOOKUP(CHIR_GEN!A13,#REF!,26,0)</f>
        <v>#REF!</v>
      </c>
      <c r="J13" s="6" t="e">
        <f>VLOOKUP(CHIR_GEN!A13,#REF!,28,0)</f>
        <v>#REF!</v>
      </c>
      <c r="K13" s="6" t="s">
        <v>1698</v>
      </c>
      <c r="L13" s="17">
        <v>358</v>
      </c>
      <c r="M13" s="17">
        <v>148</v>
      </c>
      <c r="N13" s="18">
        <v>0.41</v>
      </c>
    </row>
    <row r="14" spans="1:14" x14ac:dyDescent="0.3">
      <c r="A14" s="15" t="s">
        <v>1060</v>
      </c>
      <c r="B14" s="16" t="s">
        <v>1114</v>
      </c>
      <c r="C14" s="16" t="s">
        <v>1135</v>
      </c>
      <c r="D14" s="16" t="s">
        <v>1061</v>
      </c>
      <c r="E14" s="16" t="s">
        <v>1063</v>
      </c>
      <c r="F14" s="5" t="s">
        <v>1062</v>
      </c>
      <c r="G14" s="6" t="s">
        <v>1116</v>
      </c>
      <c r="H14" s="6" t="e">
        <f>VLOOKUP(CHIR_GEN!A14,#REF!,25,0)</f>
        <v>#REF!</v>
      </c>
      <c r="I14" s="6" t="e">
        <f>VLOOKUP(CHIR_GEN!A14,#REF!,26,0)</f>
        <v>#REF!</v>
      </c>
      <c r="J14" s="6" t="e">
        <f>VLOOKUP(CHIR_GEN!A14,#REF!,28,0)</f>
        <v>#REF!</v>
      </c>
      <c r="K14" s="6" t="s">
        <v>1699</v>
      </c>
      <c r="L14" s="17">
        <v>353</v>
      </c>
      <c r="M14" s="17">
        <v>99</v>
      </c>
      <c r="N14" s="18">
        <v>0.28000000000000003</v>
      </c>
    </row>
    <row r="15" spans="1:14" ht="24" x14ac:dyDescent="0.3">
      <c r="A15" s="15" t="s">
        <v>1087</v>
      </c>
      <c r="B15" s="16" t="s">
        <v>1114</v>
      </c>
      <c r="C15" s="16" t="s">
        <v>1136</v>
      </c>
      <c r="D15" s="16" t="s">
        <v>1088</v>
      </c>
      <c r="E15" s="16" t="s">
        <v>1090</v>
      </c>
      <c r="F15" s="5" t="s">
        <v>1089</v>
      </c>
      <c r="G15" s="6" t="s">
        <v>1137</v>
      </c>
      <c r="H15" s="6" t="e">
        <f>VLOOKUP(CHIR_GEN!A15,#REF!,25,0)</f>
        <v>#REF!</v>
      </c>
      <c r="I15" s="6" t="e">
        <f>VLOOKUP(CHIR_GEN!A15,#REF!,26,0)</f>
        <v>#REF!</v>
      </c>
      <c r="J15" s="6" t="e">
        <f>VLOOKUP(CHIR_GEN!A15,#REF!,28,0)</f>
        <v>#REF!</v>
      </c>
      <c r="K15" s="6" t="s">
        <v>1700</v>
      </c>
      <c r="L15" s="17">
        <v>321</v>
      </c>
      <c r="M15" s="17">
        <v>62</v>
      </c>
      <c r="N15" s="18">
        <v>0.19</v>
      </c>
    </row>
    <row r="16" spans="1:14" ht="36" x14ac:dyDescent="0.3">
      <c r="A16" s="25" t="s">
        <v>406</v>
      </c>
      <c r="B16" s="26" t="s">
        <v>1188</v>
      </c>
      <c r="C16" s="19" t="s">
        <v>1138</v>
      </c>
      <c r="D16" s="26" t="s">
        <v>407</v>
      </c>
      <c r="E16" s="26" t="s">
        <v>408</v>
      </c>
      <c r="F16" s="28" t="s">
        <v>1139</v>
      </c>
      <c r="G16" s="27" t="s">
        <v>1140</v>
      </c>
      <c r="H16" s="27" t="e">
        <f>VLOOKUP(CHIR_GEN!A16,#REF!,25,0)</f>
        <v>#REF!</v>
      </c>
      <c r="I16" s="27" t="e">
        <f>VLOOKUP(CHIR_GEN!A16,#REF!,26,0)</f>
        <v>#REF!</v>
      </c>
      <c r="J16" s="27" t="e">
        <f>VLOOKUP(CHIR_GEN!A16,#REF!,28,0)</f>
        <v>#REF!</v>
      </c>
      <c r="K16" s="27" t="s">
        <v>1701</v>
      </c>
      <c r="L16" s="29">
        <v>320</v>
      </c>
      <c r="M16" s="29">
        <v>112</v>
      </c>
      <c r="N16" s="33">
        <v>0.35</v>
      </c>
    </row>
    <row r="17" spans="1:14" ht="24" x14ac:dyDescent="0.3">
      <c r="A17" s="15" t="s">
        <v>236</v>
      </c>
      <c r="B17" s="19" t="s">
        <v>1114</v>
      </c>
      <c r="C17" s="19" t="s">
        <v>1141</v>
      </c>
      <c r="D17" s="19" t="s">
        <v>237</v>
      </c>
      <c r="E17" s="19" t="s">
        <v>238</v>
      </c>
      <c r="F17" s="5" t="s">
        <v>1142</v>
      </c>
      <c r="G17" s="7" t="s">
        <v>1119</v>
      </c>
      <c r="H17" s="6" t="e">
        <f>VLOOKUP(CHIR_GEN!A17,#REF!,25,0)</f>
        <v>#REF!</v>
      </c>
      <c r="I17" s="6" t="e">
        <f>VLOOKUP(CHIR_GEN!A17,#REF!,26,0)</f>
        <v>#REF!</v>
      </c>
      <c r="J17" s="6" t="e">
        <f>VLOOKUP(CHIR_GEN!A17,#REF!,28,0)</f>
        <v>#REF!</v>
      </c>
      <c r="K17" s="6" t="s">
        <v>1702</v>
      </c>
      <c r="L17" s="17">
        <v>278</v>
      </c>
      <c r="M17" s="17">
        <v>278</v>
      </c>
      <c r="N17" s="18">
        <v>1</v>
      </c>
    </row>
    <row r="18" spans="1:14" ht="24" x14ac:dyDescent="0.3">
      <c r="A18" s="15" t="s">
        <v>239</v>
      </c>
      <c r="B18" s="19" t="s">
        <v>1114</v>
      </c>
      <c r="C18" s="19" t="s">
        <v>1143</v>
      </c>
      <c r="D18" s="19" t="s">
        <v>240</v>
      </c>
      <c r="E18" s="19" t="s">
        <v>241</v>
      </c>
      <c r="F18" s="5" t="s">
        <v>1144</v>
      </c>
      <c r="G18" s="7" t="s">
        <v>1119</v>
      </c>
      <c r="H18" s="6" t="e">
        <f>VLOOKUP(CHIR_GEN!A18,#REF!,25,0)</f>
        <v>#REF!</v>
      </c>
      <c r="I18" s="6" t="e">
        <f>VLOOKUP(CHIR_GEN!A18,#REF!,26,0)</f>
        <v>#REF!</v>
      </c>
      <c r="J18" s="6" t="e">
        <f>VLOOKUP(CHIR_GEN!A18,#REF!,28,0)</f>
        <v>#REF!</v>
      </c>
      <c r="K18" s="6" t="s">
        <v>1702</v>
      </c>
      <c r="L18" s="17">
        <v>256</v>
      </c>
      <c r="M18" s="17">
        <v>256</v>
      </c>
      <c r="N18" s="18">
        <v>1</v>
      </c>
    </row>
    <row r="19" spans="1:14" x14ac:dyDescent="0.3">
      <c r="A19" s="15" t="s">
        <v>198</v>
      </c>
      <c r="B19" s="19" t="s">
        <v>1114</v>
      </c>
      <c r="C19" s="19" t="s">
        <v>1145</v>
      </c>
      <c r="D19" s="19" t="s">
        <v>199</v>
      </c>
      <c r="E19" s="19" t="s">
        <v>200</v>
      </c>
      <c r="F19" s="5" t="s">
        <v>1146</v>
      </c>
      <c r="G19" s="7" t="s">
        <v>1119</v>
      </c>
      <c r="H19" s="6" t="e">
        <f>VLOOKUP(CHIR_GEN!A19,#REF!,25,0)</f>
        <v>#REF!</v>
      </c>
      <c r="I19" s="6" t="e">
        <f>VLOOKUP(CHIR_GEN!A19,#REF!,26,0)</f>
        <v>#REF!</v>
      </c>
      <c r="J19" s="6" t="e">
        <f>VLOOKUP(CHIR_GEN!A19,#REF!,28,0)</f>
        <v>#REF!</v>
      </c>
      <c r="K19" s="6" t="s">
        <v>2</v>
      </c>
      <c r="L19" s="17">
        <v>217</v>
      </c>
      <c r="M19" s="17">
        <v>217</v>
      </c>
      <c r="N19" s="18">
        <v>1</v>
      </c>
    </row>
    <row r="20" spans="1:14" ht="36" x14ac:dyDescent="0.3">
      <c r="A20" s="15" t="s">
        <v>264</v>
      </c>
      <c r="B20" s="22" t="s">
        <v>1114</v>
      </c>
      <c r="C20" s="22" t="s">
        <v>1147</v>
      </c>
      <c r="D20" s="22" t="s">
        <v>265</v>
      </c>
      <c r="E20" s="22" t="s">
        <v>267</v>
      </c>
      <c r="F20" s="8" t="s">
        <v>266</v>
      </c>
      <c r="G20" s="9" t="s">
        <v>1119</v>
      </c>
      <c r="H20" s="6" t="e">
        <f>VLOOKUP(CHIR_GEN!A20,#REF!,25,0)</f>
        <v>#REF!</v>
      </c>
      <c r="I20" s="6" t="e">
        <f>VLOOKUP(CHIR_GEN!A20,#REF!,26,0)</f>
        <v>#REF!</v>
      </c>
      <c r="J20" s="6" t="e">
        <f>VLOOKUP(CHIR_GEN!A20,#REF!,28,0)</f>
        <v>#REF!</v>
      </c>
      <c r="K20" s="6" t="s">
        <v>1</v>
      </c>
      <c r="L20" s="20">
        <v>150</v>
      </c>
      <c r="M20" s="20">
        <v>69</v>
      </c>
      <c r="N20" s="21">
        <v>0.46</v>
      </c>
    </row>
    <row r="21" spans="1:14" x14ac:dyDescent="0.3">
      <c r="A21" s="15" t="s">
        <v>896</v>
      </c>
      <c r="B21" s="19" t="s">
        <v>1114</v>
      </c>
      <c r="C21" s="19" t="s">
        <v>1148</v>
      </c>
      <c r="D21" s="19" t="s">
        <v>897</v>
      </c>
      <c r="E21" s="19" t="s">
        <v>898</v>
      </c>
      <c r="F21" s="5" t="s">
        <v>1149</v>
      </c>
      <c r="G21" s="7" t="s">
        <v>1150</v>
      </c>
      <c r="H21" s="6" t="e">
        <f>VLOOKUP(CHIR_GEN!A21,#REF!,25,0)</f>
        <v>#REF!</v>
      </c>
      <c r="I21" s="6" t="e">
        <f>VLOOKUP(CHIR_GEN!A21,#REF!,26,0)</f>
        <v>#REF!</v>
      </c>
      <c r="J21" s="6" t="e">
        <f>VLOOKUP(CHIR_GEN!A21,#REF!,28,0)</f>
        <v>#REF!</v>
      </c>
      <c r="K21" s="6" t="s">
        <v>3</v>
      </c>
      <c r="L21" s="17">
        <v>145</v>
      </c>
      <c r="M21" s="17">
        <v>137</v>
      </c>
      <c r="N21" s="18">
        <v>0.94482758620689655</v>
      </c>
    </row>
    <row r="22" spans="1:14" ht="36" x14ac:dyDescent="0.3">
      <c r="A22" s="15" t="s">
        <v>254</v>
      </c>
      <c r="B22" s="19" t="s">
        <v>1114</v>
      </c>
      <c r="C22" s="19" t="s">
        <v>1151</v>
      </c>
      <c r="D22" s="19" t="s">
        <v>255</v>
      </c>
      <c r="E22" s="19" t="s">
        <v>256</v>
      </c>
      <c r="F22" s="5" t="s">
        <v>1152</v>
      </c>
      <c r="G22" s="7" t="s">
        <v>1119</v>
      </c>
      <c r="H22" s="6" t="e">
        <f>VLOOKUP(CHIR_GEN!A22,#REF!,25,0)</f>
        <v>#REF!</v>
      </c>
      <c r="I22" s="6" t="e">
        <f>VLOOKUP(CHIR_GEN!A22,#REF!,26,0)</f>
        <v>#REF!</v>
      </c>
      <c r="J22" s="6" t="e">
        <f>VLOOKUP(CHIR_GEN!A22,#REF!,28,0)</f>
        <v>#REF!</v>
      </c>
      <c r="K22" s="6" t="s">
        <v>1703</v>
      </c>
      <c r="L22" s="17">
        <v>119</v>
      </c>
      <c r="M22" s="17">
        <v>119</v>
      </c>
      <c r="N22" s="18">
        <v>1</v>
      </c>
    </row>
    <row r="23" spans="1:14" x14ac:dyDescent="0.3">
      <c r="A23" s="15" t="s">
        <v>182</v>
      </c>
      <c r="B23" s="19" t="s">
        <v>1114</v>
      </c>
      <c r="C23" s="19" t="s">
        <v>1153</v>
      </c>
      <c r="D23" s="19" t="s">
        <v>183</v>
      </c>
      <c r="E23" s="19" t="s">
        <v>184</v>
      </c>
      <c r="F23" s="5" t="s">
        <v>1154</v>
      </c>
      <c r="G23" s="7" t="s">
        <v>1119</v>
      </c>
      <c r="H23" s="6" t="e">
        <f>VLOOKUP(CHIR_GEN!A23,#REF!,25,0)</f>
        <v>#REF!</v>
      </c>
      <c r="I23" s="6" t="e">
        <f>VLOOKUP(CHIR_GEN!A23,#REF!,26,0)</f>
        <v>#REF!</v>
      </c>
      <c r="J23" s="6" t="e">
        <f>VLOOKUP(CHIR_GEN!A23,#REF!,28,0)</f>
        <v>#REF!</v>
      </c>
      <c r="K23" s="6" t="s">
        <v>1704</v>
      </c>
      <c r="L23" s="17">
        <v>101</v>
      </c>
      <c r="M23" s="17">
        <v>101</v>
      </c>
      <c r="N23" s="18">
        <v>1</v>
      </c>
    </row>
    <row r="24" spans="1:14" x14ac:dyDescent="0.3">
      <c r="A24" s="15" t="s">
        <v>933</v>
      </c>
      <c r="B24" s="19" t="s">
        <v>1114</v>
      </c>
      <c r="C24" s="19" t="s">
        <v>1155</v>
      </c>
      <c r="D24" s="19" t="s">
        <v>934</v>
      </c>
      <c r="E24" s="19" t="s">
        <v>935</v>
      </c>
      <c r="F24" s="5" t="s">
        <v>1156</v>
      </c>
      <c r="G24" s="7" t="s">
        <v>1157</v>
      </c>
      <c r="H24" s="6" t="e">
        <f>VLOOKUP(CHIR_GEN!A24,#REF!,25,0)</f>
        <v>#REF!</v>
      </c>
      <c r="I24" s="6" t="e">
        <f>VLOOKUP(CHIR_GEN!A24,#REF!,26,0)</f>
        <v>#REF!</v>
      </c>
      <c r="J24" s="6" t="e">
        <f>VLOOKUP(CHIR_GEN!A24,#REF!,28,0)</f>
        <v>#REF!</v>
      </c>
      <c r="K24" s="6" t="s">
        <v>1705</v>
      </c>
      <c r="L24" s="17">
        <v>100</v>
      </c>
      <c r="M24" s="17">
        <v>100</v>
      </c>
      <c r="N24" s="18">
        <v>1</v>
      </c>
    </row>
    <row r="25" spans="1:14" x14ac:dyDescent="0.3">
      <c r="A25" s="15" t="s">
        <v>192</v>
      </c>
      <c r="B25" s="19" t="s">
        <v>1114</v>
      </c>
      <c r="C25" s="19" t="s">
        <v>1158</v>
      </c>
      <c r="D25" s="19" t="s">
        <v>193</v>
      </c>
      <c r="E25" s="19" t="s">
        <v>194</v>
      </c>
      <c r="F25" s="5" t="s">
        <v>1159</v>
      </c>
      <c r="G25" s="7" t="s">
        <v>1119</v>
      </c>
      <c r="H25" s="6" t="e">
        <f>VLOOKUP(CHIR_GEN!A25,#REF!,25,0)</f>
        <v>#REF!</v>
      </c>
      <c r="I25" s="6" t="e">
        <f>VLOOKUP(CHIR_GEN!A25,#REF!,26,0)</f>
        <v>#REF!</v>
      </c>
      <c r="J25" s="6" t="e">
        <f>VLOOKUP(CHIR_GEN!A25,#REF!,28,0)</f>
        <v>#REF!</v>
      </c>
      <c r="K25" s="6" t="s">
        <v>1706</v>
      </c>
      <c r="L25" s="17">
        <v>57</v>
      </c>
      <c r="M25" s="17">
        <v>57</v>
      </c>
      <c r="N25" s="18">
        <v>1</v>
      </c>
    </row>
    <row r="26" spans="1:14" x14ac:dyDescent="0.3">
      <c r="A26" s="15" t="s">
        <v>204</v>
      </c>
      <c r="B26" s="19" t="s">
        <v>1114</v>
      </c>
      <c r="C26" s="19" t="s">
        <v>1160</v>
      </c>
      <c r="D26" s="19" t="s">
        <v>205</v>
      </c>
      <c r="E26" s="19" t="s">
        <v>206</v>
      </c>
      <c r="F26" s="5" t="s">
        <v>1161</v>
      </c>
      <c r="G26" s="7" t="s">
        <v>1119</v>
      </c>
      <c r="H26" s="6" t="e">
        <f>VLOOKUP(CHIR_GEN!A26,#REF!,25,0)</f>
        <v>#REF!</v>
      </c>
      <c r="I26" s="6" t="e">
        <f>VLOOKUP(CHIR_GEN!A26,#REF!,26,0)</f>
        <v>#REF!</v>
      </c>
      <c r="J26" s="6" t="e">
        <f>VLOOKUP(CHIR_GEN!A26,#REF!,28,0)</f>
        <v>#REF!</v>
      </c>
      <c r="K26" s="6" t="s">
        <v>1707</v>
      </c>
      <c r="L26" s="17">
        <v>52</v>
      </c>
      <c r="M26" s="17">
        <v>52</v>
      </c>
      <c r="N26" s="18">
        <v>1</v>
      </c>
    </row>
    <row r="27" spans="1:14" x14ac:dyDescent="0.3">
      <c r="A27" s="15" t="s">
        <v>229</v>
      </c>
      <c r="B27" s="19" t="s">
        <v>1114</v>
      </c>
      <c r="C27" s="19" t="s">
        <v>1162</v>
      </c>
      <c r="D27" s="19" t="s">
        <v>230</v>
      </c>
      <c r="E27" s="19" t="s">
        <v>231</v>
      </c>
      <c r="F27" s="5" t="s">
        <v>1163</v>
      </c>
      <c r="G27" s="7" t="s">
        <v>1119</v>
      </c>
      <c r="H27" s="6" t="e">
        <f>VLOOKUP(CHIR_GEN!A27,#REF!,25,0)</f>
        <v>#REF!</v>
      </c>
      <c r="I27" s="6" t="e">
        <f>VLOOKUP(CHIR_GEN!A27,#REF!,26,0)</f>
        <v>#REF!</v>
      </c>
      <c r="J27" s="6" t="e">
        <f>VLOOKUP(CHIR_GEN!A27,#REF!,28,0)</f>
        <v>#REF!</v>
      </c>
      <c r="K27" s="6" t="s">
        <v>2</v>
      </c>
      <c r="L27" s="17">
        <v>51</v>
      </c>
      <c r="M27" s="17">
        <v>51</v>
      </c>
      <c r="N27" s="18">
        <v>1</v>
      </c>
    </row>
    <row r="28" spans="1:14" x14ac:dyDescent="0.3">
      <c r="A28" s="15" t="s">
        <v>225</v>
      </c>
      <c r="B28" s="19" t="s">
        <v>1114</v>
      </c>
      <c r="C28" s="19" t="s">
        <v>1164</v>
      </c>
      <c r="D28" s="19" t="s">
        <v>226</v>
      </c>
      <c r="E28" s="19" t="s">
        <v>228</v>
      </c>
      <c r="F28" s="5" t="s">
        <v>227</v>
      </c>
      <c r="G28" s="7" t="s">
        <v>1119</v>
      </c>
      <c r="H28" s="6" t="e">
        <f>VLOOKUP(CHIR_GEN!A28,#REF!,25,0)</f>
        <v>#REF!</v>
      </c>
      <c r="I28" s="6" t="e">
        <f>VLOOKUP(CHIR_GEN!A28,#REF!,26,0)</f>
        <v>#REF!</v>
      </c>
      <c r="J28" s="6" t="e">
        <f>VLOOKUP(CHIR_GEN!A28,#REF!,28,0)</f>
        <v>#REF!</v>
      </c>
      <c r="K28" s="6" t="s">
        <v>1708</v>
      </c>
      <c r="L28" s="17">
        <v>30</v>
      </c>
      <c r="M28" s="17">
        <v>30</v>
      </c>
      <c r="N28" s="18">
        <v>1</v>
      </c>
    </row>
    <row r="29" spans="1:14" ht="36" x14ac:dyDescent="0.3">
      <c r="A29" s="15" t="s">
        <v>257</v>
      </c>
      <c r="B29" s="19" t="s">
        <v>1114</v>
      </c>
      <c r="C29" s="19" t="s">
        <v>1165</v>
      </c>
      <c r="D29" s="19" t="s">
        <v>258</v>
      </c>
      <c r="E29" s="19" t="s">
        <v>259</v>
      </c>
      <c r="F29" s="5" t="s">
        <v>1166</v>
      </c>
      <c r="G29" s="7" t="s">
        <v>1119</v>
      </c>
      <c r="H29" s="6" t="e">
        <f>VLOOKUP(CHIR_GEN!A29,#REF!,25,0)</f>
        <v>#REF!</v>
      </c>
      <c r="I29" s="6" t="e">
        <f>VLOOKUP(CHIR_GEN!A29,#REF!,26,0)</f>
        <v>#REF!</v>
      </c>
      <c r="J29" s="6" t="e">
        <f>VLOOKUP(CHIR_GEN!A29,#REF!,28,0)</f>
        <v>#REF!</v>
      </c>
      <c r="K29" s="6" t="s">
        <v>1709</v>
      </c>
      <c r="L29" s="17">
        <v>28</v>
      </c>
      <c r="M29" s="17">
        <v>24</v>
      </c>
      <c r="N29" s="18">
        <v>0.8571428571428571</v>
      </c>
    </row>
    <row r="30" spans="1:14" x14ac:dyDescent="0.3">
      <c r="A30" s="15" t="s">
        <v>210</v>
      </c>
      <c r="B30" s="19" t="s">
        <v>1114</v>
      </c>
      <c r="C30" s="19" t="s">
        <v>1167</v>
      </c>
      <c r="D30" s="19" t="s">
        <v>211</v>
      </c>
      <c r="E30" s="19" t="s">
        <v>212</v>
      </c>
      <c r="F30" s="5" t="s">
        <v>1168</v>
      </c>
      <c r="G30" s="7" t="s">
        <v>1119</v>
      </c>
      <c r="H30" s="6" t="e">
        <f>VLOOKUP(CHIR_GEN!A30,#REF!,25,0)</f>
        <v>#REF!</v>
      </c>
      <c r="I30" s="6" t="e">
        <f>VLOOKUP(CHIR_GEN!A30,#REF!,26,0)</f>
        <v>#REF!</v>
      </c>
      <c r="J30" s="6" t="e">
        <f>VLOOKUP(CHIR_GEN!A30,#REF!,28,0)</f>
        <v>#REF!</v>
      </c>
      <c r="K30" s="6" t="s">
        <v>1708</v>
      </c>
      <c r="L30" s="17">
        <v>23</v>
      </c>
      <c r="M30" s="17">
        <v>23</v>
      </c>
      <c r="N30" s="18">
        <v>1</v>
      </c>
    </row>
    <row r="31" spans="1:14" x14ac:dyDescent="0.3">
      <c r="A31" s="15" t="s">
        <v>201</v>
      </c>
      <c r="B31" s="19" t="s">
        <v>1114</v>
      </c>
      <c r="C31" s="19" t="s">
        <v>1169</v>
      </c>
      <c r="D31" s="19" t="s">
        <v>202</v>
      </c>
      <c r="E31" s="19" t="s">
        <v>203</v>
      </c>
      <c r="F31" s="5" t="s">
        <v>1170</v>
      </c>
      <c r="G31" s="7" t="s">
        <v>1119</v>
      </c>
      <c r="H31" s="6" t="e">
        <f>VLOOKUP(CHIR_GEN!A31,#REF!,25,0)</f>
        <v>#REF!</v>
      </c>
      <c r="I31" s="6" t="e">
        <f>VLOOKUP(CHIR_GEN!A31,#REF!,26,0)</f>
        <v>#REF!</v>
      </c>
      <c r="J31" s="6" t="e">
        <f>VLOOKUP(CHIR_GEN!A31,#REF!,28,0)</f>
        <v>#REF!</v>
      </c>
      <c r="K31" s="6" t="s">
        <v>1710</v>
      </c>
      <c r="L31" s="17">
        <v>17</v>
      </c>
      <c r="M31" s="17">
        <v>17</v>
      </c>
      <c r="N31" s="18">
        <v>1</v>
      </c>
    </row>
    <row r="32" spans="1:14" x14ac:dyDescent="0.3">
      <c r="A32" s="15" t="s">
        <v>213</v>
      </c>
      <c r="B32" s="19" t="s">
        <v>1114</v>
      </c>
      <c r="C32" s="19" t="s">
        <v>1171</v>
      </c>
      <c r="D32" s="19" t="s">
        <v>214</v>
      </c>
      <c r="E32" s="19" t="s">
        <v>215</v>
      </c>
      <c r="F32" s="5" t="s">
        <v>1172</v>
      </c>
      <c r="G32" s="7" t="s">
        <v>1119</v>
      </c>
      <c r="H32" s="6" t="e">
        <f>VLOOKUP(CHIR_GEN!A32,#REF!,25,0)</f>
        <v>#REF!</v>
      </c>
      <c r="I32" s="6" t="e">
        <f>VLOOKUP(CHIR_GEN!A32,#REF!,26,0)</f>
        <v>#REF!</v>
      </c>
      <c r="J32" s="6" t="e">
        <f>VLOOKUP(CHIR_GEN!A32,#REF!,28,0)</f>
        <v>#REF!</v>
      </c>
      <c r="K32" s="6" t="s">
        <v>1708</v>
      </c>
      <c r="L32" s="17">
        <v>16</v>
      </c>
      <c r="M32" s="17">
        <v>15</v>
      </c>
      <c r="N32" s="18">
        <v>0.9375</v>
      </c>
    </row>
    <row r="33" spans="1:14" x14ac:dyDescent="0.3">
      <c r="A33" s="15" t="s">
        <v>216</v>
      </c>
      <c r="B33" s="19" t="s">
        <v>1114</v>
      </c>
      <c r="C33" s="19" t="s">
        <v>1173</v>
      </c>
      <c r="D33" s="19" t="s">
        <v>217</v>
      </c>
      <c r="E33" s="19" t="s">
        <v>218</v>
      </c>
      <c r="F33" s="5" t="s">
        <v>1174</v>
      </c>
      <c r="G33" s="7" t="s">
        <v>1119</v>
      </c>
      <c r="H33" s="6" t="e">
        <f>VLOOKUP(CHIR_GEN!A33,#REF!,25,0)</f>
        <v>#REF!</v>
      </c>
      <c r="I33" s="6" t="e">
        <f>VLOOKUP(CHIR_GEN!A33,#REF!,26,0)</f>
        <v>#REF!</v>
      </c>
      <c r="J33" s="6" t="e">
        <f>VLOOKUP(CHIR_GEN!A33,#REF!,28,0)</f>
        <v>#REF!</v>
      </c>
      <c r="K33" s="6" t="s">
        <v>1711</v>
      </c>
      <c r="L33" s="17">
        <v>16</v>
      </c>
      <c r="M33" s="17">
        <v>16</v>
      </c>
      <c r="N33" s="18">
        <v>1</v>
      </c>
    </row>
    <row r="34" spans="1:14" x14ac:dyDescent="0.3">
      <c r="A34" s="15" t="s">
        <v>219</v>
      </c>
      <c r="B34" s="19" t="s">
        <v>1114</v>
      </c>
      <c r="C34" s="19" t="s">
        <v>1175</v>
      </c>
      <c r="D34" s="19" t="s">
        <v>220</v>
      </c>
      <c r="E34" s="19" t="s">
        <v>221</v>
      </c>
      <c r="F34" s="5" t="s">
        <v>1176</v>
      </c>
      <c r="G34" s="7" t="s">
        <v>1119</v>
      </c>
      <c r="H34" s="6" t="e">
        <f>VLOOKUP(CHIR_GEN!A34,#REF!,25,0)</f>
        <v>#REF!</v>
      </c>
      <c r="I34" s="6" t="e">
        <f>VLOOKUP(CHIR_GEN!A34,#REF!,26,0)</f>
        <v>#REF!</v>
      </c>
      <c r="J34" s="6" t="e">
        <f>VLOOKUP(CHIR_GEN!A34,#REF!,28,0)</f>
        <v>#REF!</v>
      </c>
      <c r="K34" s="6" t="s">
        <v>1708</v>
      </c>
      <c r="L34" s="17">
        <v>14</v>
      </c>
      <c r="M34" s="17">
        <v>14</v>
      </c>
      <c r="N34" s="18">
        <v>1</v>
      </c>
    </row>
    <row r="35" spans="1:14" x14ac:dyDescent="0.3">
      <c r="A35" s="15" t="s">
        <v>195</v>
      </c>
      <c r="B35" s="19" t="s">
        <v>1114</v>
      </c>
      <c r="C35" s="19" t="s">
        <v>1177</v>
      </c>
      <c r="D35" s="19" t="s">
        <v>196</v>
      </c>
      <c r="E35" s="19" t="s">
        <v>197</v>
      </c>
      <c r="F35" s="5" t="s">
        <v>1178</v>
      </c>
      <c r="G35" s="7" t="s">
        <v>1119</v>
      </c>
      <c r="H35" s="6" t="e">
        <f>VLOOKUP(CHIR_GEN!A35,#REF!,25,0)</f>
        <v>#REF!</v>
      </c>
      <c r="I35" s="6" t="e">
        <f>VLOOKUP(CHIR_GEN!A35,#REF!,26,0)</f>
        <v>#REF!</v>
      </c>
      <c r="J35" s="6" t="e">
        <f>VLOOKUP(CHIR_GEN!A35,#REF!,28,0)</f>
        <v>#REF!</v>
      </c>
      <c r="K35" s="6" t="s">
        <v>1696</v>
      </c>
      <c r="L35" s="17">
        <v>8</v>
      </c>
      <c r="M35" s="17">
        <v>8</v>
      </c>
      <c r="N35" s="18">
        <v>1</v>
      </c>
    </row>
    <row r="36" spans="1:14" x14ac:dyDescent="0.3">
      <c r="A36" s="15" t="s">
        <v>189</v>
      </c>
      <c r="B36" s="19" t="s">
        <v>1114</v>
      </c>
      <c r="C36" s="19" t="s">
        <v>1179</v>
      </c>
      <c r="D36" s="19" t="s">
        <v>190</v>
      </c>
      <c r="E36" s="19" t="s">
        <v>191</v>
      </c>
      <c r="F36" s="5" t="s">
        <v>1180</v>
      </c>
      <c r="G36" s="7" t="s">
        <v>1119</v>
      </c>
      <c r="H36" s="6" t="e">
        <f>VLOOKUP(CHIR_GEN!A36,#REF!,25,0)</f>
        <v>#REF!</v>
      </c>
      <c r="I36" s="6" t="e">
        <f>VLOOKUP(CHIR_GEN!A36,#REF!,26,0)</f>
        <v>#REF!</v>
      </c>
      <c r="J36" s="6" t="e">
        <f>VLOOKUP(CHIR_GEN!A36,#REF!,28,0)</f>
        <v>#REF!</v>
      </c>
      <c r="K36" s="6" t="s">
        <v>1712</v>
      </c>
      <c r="L36" s="17">
        <v>6</v>
      </c>
      <c r="M36" s="17">
        <v>5</v>
      </c>
      <c r="N36" s="18">
        <v>0.83333333333333337</v>
      </c>
    </row>
    <row r="37" spans="1:14" x14ac:dyDescent="0.3">
      <c r="A37" s="15" t="s">
        <v>207</v>
      </c>
      <c r="B37" s="19" t="s">
        <v>1114</v>
      </c>
      <c r="C37" s="19" t="s">
        <v>1181</v>
      </c>
      <c r="D37" s="19" t="s">
        <v>208</v>
      </c>
      <c r="E37" s="19" t="s">
        <v>209</v>
      </c>
      <c r="F37" s="5" t="s">
        <v>1182</v>
      </c>
      <c r="G37" s="7" t="s">
        <v>1119</v>
      </c>
      <c r="H37" s="6" t="e">
        <f>VLOOKUP(CHIR_GEN!A37,#REF!,25,0)</f>
        <v>#REF!</v>
      </c>
      <c r="I37" s="6" t="e">
        <f>VLOOKUP(CHIR_GEN!A37,#REF!,26,0)</f>
        <v>#REF!</v>
      </c>
      <c r="J37" s="6" t="e">
        <f>VLOOKUP(CHIR_GEN!A37,#REF!,28,0)</f>
        <v>#REF!</v>
      </c>
      <c r="K37" s="6" t="s">
        <v>1707</v>
      </c>
      <c r="L37" s="17">
        <v>4</v>
      </c>
      <c r="M37" s="17">
        <v>4</v>
      </c>
      <c r="N37" s="18">
        <v>1</v>
      </c>
    </row>
    <row r="38" spans="1:14" x14ac:dyDescent="0.3">
      <c r="A38" s="15" t="s">
        <v>178</v>
      </c>
      <c r="B38" s="19" t="s">
        <v>1114</v>
      </c>
      <c r="C38" s="19" t="s">
        <v>1183</v>
      </c>
      <c r="D38" s="19" t="s">
        <v>179</v>
      </c>
      <c r="E38" s="19" t="s">
        <v>181</v>
      </c>
      <c r="F38" s="5" t="s">
        <v>180</v>
      </c>
      <c r="G38" s="7" t="s">
        <v>1119</v>
      </c>
      <c r="H38" s="6" t="e">
        <f>VLOOKUP(CHIR_GEN!A38,#REF!,25,0)</f>
        <v>#REF!</v>
      </c>
      <c r="I38" s="6" t="e">
        <f>VLOOKUP(CHIR_GEN!A38,#REF!,26,0)</f>
        <v>#REF!</v>
      </c>
      <c r="J38" s="6" t="e">
        <f>VLOOKUP(CHIR_GEN!A38,#REF!,28,0)</f>
        <v>#REF!</v>
      </c>
      <c r="K38" s="6" t="s">
        <v>1708</v>
      </c>
      <c r="L38" s="17">
        <v>1</v>
      </c>
      <c r="M38" s="17">
        <v>1</v>
      </c>
      <c r="N38" s="18">
        <v>1</v>
      </c>
    </row>
    <row r="39" spans="1:14" x14ac:dyDescent="0.3">
      <c r="A39" s="15" t="s">
        <v>175</v>
      </c>
      <c r="B39" s="19" t="s">
        <v>1114</v>
      </c>
      <c r="C39" s="19" t="s">
        <v>1184</v>
      </c>
      <c r="D39" s="19" t="s">
        <v>176</v>
      </c>
      <c r="E39" s="19" t="s">
        <v>177</v>
      </c>
      <c r="F39" s="5" t="s">
        <v>1185</v>
      </c>
      <c r="G39" s="7" t="s">
        <v>1119</v>
      </c>
      <c r="H39" s="6" t="e">
        <f>VLOOKUP(CHIR_GEN!A39,#REF!,25,0)</f>
        <v>#REF!</v>
      </c>
      <c r="I39" s="6" t="e">
        <f>VLOOKUP(CHIR_GEN!A39,#REF!,26,0)</f>
        <v>#REF!</v>
      </c>
      <c r="J39" s="6" t="e">
        <f>VLOOKUP(CHIR_GEN!A39,#REF!,28,0)</f>
        <v>#REF!</v>
      </c>
      <c r="K39" s="6" t="s">
        <v>1707</v>
      </c>
      <c r="L39" s="17">
        <v>0</v>
      </c>
      <c r="M39" s="17">
        <v>0</v>
      </c>
      <c r="N39" s="18">
        <v>0</v>
      </c>
    </row>
    <row r="40" spans="1:14" x14ac:dyDescent="0.3">
      <c r="A40" s="15" t="s">
        <v>222</v>
      </c>
      <c r="B40" s="19" t="s">
        <v>1114</v>
      </c>
      <c r="C40" s="19" t="s">
        <v>1186</v>
      </c>
      <c r="D40" s="19" t="s">
        <v>223</v>
      </c>
      <c r="E40" s="19" t="s">
        <v>224</v>
      </c>
      <c r="F40" s="5" t="s">
        <v>1187</v>
      </c>
      <c r="G40" s="7" t="s">
        <v>1119</v>
      </c>
      <c r="H40" s="6" t="e">
        <f>VLOOKUP(CHIR_GEN!A40,#REF!,25,0)</f>
        <v>#REF!</v>
      </c>
      <c r="I40" s="6" t="e">
        <f>VLOOKUP(CHIR_GEN!A40,#REF!,26,0)</f>
        <v>#REF!</v>
      </c>
      <c r="J40" s="6" t="e">
        <f>VLOOKUP(CHIR_GEN!A40,#REF!,28,0)</f>
        <v>#REF!</v>
      </c>
      <c r="K40" s="6" t="s">
        <v>1708</v>
      </c>
      <c r="L40" s="20">
        <v>0</v>
      </c>
      <c r="M40" s="20">
        <v>0</v>
      </c>
      <c r="N40" s="21">
        <v>0</v>
      </c>
    </row>
    <row r="41" spans="1:14" ht="24" x14ac:dyDescent="0.3">
      <c r="A41" s="15" t="s">
        <v>8</v>
      </c>
      <c r="B41" s="16" t="s">
        <v>1188</v>
      </c>
      <c r="C41" s="16" t="s">
        <v>1189</v>
      </c>
      <c r="D41" s="16" t="s">
        <v>9</v>
      </c>
      <c r="E41" s="16" t="s">
        <v>10</v>
      </c>
      <c r="F41" s="6" t="s">
        <v>1190</v>
      </c>
      <c r="G41" s="5" t="s">
        <v>1191</v>
      </c>
      <c r="H41" s="6" t="e">
        <f>VLOOKUP(CHIR_GEN!A41,#REF!,25,0)</f>
        <v>#REF!</v>
      </c>
      <c r="I41" s="6" t="e">
        <f>VLOOKUP(CHIR_GEN!A41,#REF!,26,0)</f>
        <v>#REF!</v>
      </c>
      <c r="J41" s="6" t="e">
        <f>VLOOKUP(CHIR_GEN!A41,#REF!,28,0)</f>
        <v>#REF!</v>
      </c>
      <c r="K41" s="6" t="s">
        <v>1713</v>
      </c>
      <c r="L41" s="17">
        <v>103530</v>
      </c>
      <c r="M41" s="17">
        <v>77025</v>
      </c>
      <c r="N41" s="23">
        <v>0.74398725007244282</v>
      </c>
    </row>
    <row r="42" spans="1:14" ht="24" x14ac:dyDescent="0.3">
      <c r="A42" s="15" t="s">
        <v>1050</v>
      </c>
      <c r="B42" s="19" t="s">
        <v>1188</v>
      </c>
      <c r="C42" s="19" t="s">
        <v>1192</v>
      </c>
      <c r="D42" s="19" t="s">
        <v>1051</v>
      </c>
      <c r="E42" s="19" t="s">
        <v>1052</v>
      </c>
      <c r="F42" s="6" t="s">
        <v>1193</v>
      </c>
      <c r="G42" s="10" t="s">
        <v>1194</v>
      </c>
      <c r="H42" s="6" t="e">
        <f>VLOOKUP(CHIR_GEN!A42,#REF!,25,0)</f>
        <v>#REF!</v>
      </c>
      <c r="I42" s="6" t="e">
        <f>VLOOKUP(CHIR_GEN!A42,#REF!,26,0)</f>
        <v>#REF!</v>
      </c>
      <c r="J42" s="6" t="e">
        <f>VLOOKUP(CHIR_GEN!A42,#REF!,28,0)</f>
        <v>#REF!</v>
      </c>
      <c r="K42" s="6" t="s">
        <v>1064</v>
      </c>
      <c r="L42" s="17">
        <v>95836</v>
      </c>
      <c r="M42" s="17">
        <v>90165</v>
      </c>
      <c r="N42" s="23">
        <v>0.94082599440711212</v>
      </c>
    </row>
    <row r="43" spans="1:14" ht="24" x14ac:dyDescent="0.3">
      <c r="A43" s="15" t="s">
        <v>1043</v>
      </c>
      <c r="B43" s="16" t="s">
        <v>1188</v>
      </c>
      <c r="C43" s="16" t="s">
        <v>1195</v>
      </c>
      <c r="D43" s="16" t="s">
        <v>1044</v>
      </c>
      <c r="E43" s="16" t="s">
        <v>1045</v>
      </c>
      <c r="F43" s="6" t="s">
        <v>1010</v>
      </c>
      <c r="G43" s="5" t="s">
        <v>1194</v>
      </c>
      <c r="H43" s="6" t="e">
        <f>VLOOKUP(CHIR_GEN!A43,#REF!,25,0)</f>
        <v>#REF!</v>
      </c>
      <c r="I43" s="6" t="e">
        <f>VLOOKUP(CHIR_GEN!A43,#REF!,26,0)</f>
        <v>#REF!</v>
      </c>
      <c r="J43" s="6" t="e">
        <f>VLOOKUP(CHIR_GEN!A43,#REF!,28,0)</f>
        <v>#REF!</v>
      </c>
      <c r="K43" s="6" t="s">
        <v>1011</v>
      </c>
      <c r="L43" s="17">
        <v>87855</v>
      </c>
      <c r="M43" s="17">
        <v>31432</v>
      </c>
      <c r="N43" s="23">
        <v>0.35777132775596154</v>
      </c>
    </row>
    <row r="44" spans="1:14" ht="24" x14ac:dyDescent="0.3">
      <c r="A44" s="15" t="s">
        <v>1046</v>
      </c>
      <c r="B44" s="19" t="s">
        <v>1188</v>
      </c>
      <c r="C44" s="19" t="s">
        <v>1196</v>
      </c>
      <c r="D44" s="19" t="s">
        <v>1047</v>
      </c>
      <c r="E44" s="19" t="s">
        <v>1049</v>
      </c>
      <c r="F44" s="6" t="s">
        <v>1048</v>
      </c>
      <c r="G44" s="10" t="s">
        <v>1194</v>
      </c>
      <c r="H44" s="6" t="e">
        <f>VLOOKUP(CHIR_GEN!A44,#REF!,25,0)</f>
        <v>#REF!</v>
      </c>
      <c r="I44" s="6" t="e">
        <f>VLOOKUP(CHIR_GEN!A44,#REF!,26,0)</f>
        <v>#REF!</v>
      </c>
      <c r="J44" s="6" t="e">
        <f>VLOOKUP(CHIR_GEN!A44,#REF!,28,0)</f>
        <v>#REF!</v>
      </c>
      <c r="K44" s="6" t="s">
        <v>918</v>
      </c>
      <c r="L44" s="17">
        <v>68712</v>
      </c>
      <c r="M44" s="17">
        <v>44734</v>
      </c>
      <c r="N44" s="23">
        <v>0.65103620910466875</v>
      </c>
    </row>
    <row r="45" spans="1:14" ht="36" x14ac:dyDescent="0.3">
      <c r="A45" s="15" t="s">
        <v>1037</v>
      </c>
      <c r="B45" s="19" t="s">
        <v>1188</v>
      </c>
      <c r="C45" s="19" t="s">
        <v>1197</v>
      </c>
      <c r="D45" s="19" t="s">
        <v>1038</v>
      </c>
      <c r="E45" s="19" t="s">
        <v>1039</v>
      </c>
      <c r="F45" s="6" t="s">
        <v>1198</v>
      </c>
      <c r="G45" s="10" t="s">
        <v>1194</v>
      </c>
      <c r="H45" s="6" t="e">
        <f>VLOOKUP(CHIR_GEN!A45,#REF!,25,0)</f>
        <v>#REF!</v>
      </c>
      <c r="I45" s="6" t="e">
        <f>VLOOKUP(CHIR_GEN!A45,#REF!,26,0)</f>
        <v>#REF!</v>
      </c>
      <c r="J45" s="6" t="e">
        <f>VLOOKUP(CHIR_GEN!A45,#REF!,28,0)</f>
        <v>#REF!</v>
      </c>
      <c r="K45" s="6" t="s">
        <v>859</v>
      </c>
      <c r="L45" s="17">
        <v>46968</v>
      </c>
      <c r="M45" s="17">
        <v>45873</v>
      </c>
      <c r="N45" s="23">
        <v>0.97668625447112933</v>
      </c>
    </row>
    <row r="46" spans="1:14" ht="36" x14ac:dyDescent="0.3">
      <c r="A46" s="15" t="s">
        <v>1034</v>
      </c>
      <c r="B46" s="19" t="s">
        <v>1188</v>
      </c>
      <c r="C46" s="19" t="s">
        <v>1199</v>
      </c>
      <c r="D46" s="19" t="s">
        <v>1035</v>
      </c>
      <c r="E46" s="19" t="s">
        <v>1036</v>
      </c>
      <c r="F46" s="6" t="s">
        <v>1200</v>
      </c>
      <c r="G46" s="10" t="s">
        <v>1194</v>
      </c>
      <c r="H46" s="6" t="e">
        <f>VLOOKUP(CHIR_GEN!A46,#REF!,25,0)</f>
        <v>#REF!</v>
      </c>
      <c r="I46" s="6" t="e">
        <f>VLOOKUP(CHIR_GEN!A46,#REF!,26,0)</f>
        <v>#REF!</v>
      </c>
      <c r="J46" s="6" t="e">
        <f>VLOOKUP(CHIR_GEN!A46,#REF!,28,0)</f>
        <v>#REF!</v>
      </c>
      <c r="K46" s="6" t="s">
        <v>859</v>
      </c>
      <c r="L46" s="17">
        <v>20893</v>
      </c>
      <c r="M46" s="17">
        <v>19420</v>
      </c>
      <c r="N46" s="23">
        <v>0.92949791796295411</v>
      </c>
    </row>
    <row r="47" spans="1:14" ht="48" x14ac:dyDescent="0.3">
      <c r="A47" s="15" t="s">
        <v>1065</v>
      </c>
      <c r="B47" s="19" t="s">
        <v>1188</v>
      </c>
      <c r="C47" s="19" t="s">
        <v>1201</v>
      </c>
      <c r="D47" s="19" t="s">
        <v>1066</v>
      </c>
      <c r="E47" s="19" t="s">
        <v>1068</v>
      </c>
      <c r="F47" s="6" t="s">
        <v>1067</v>
      </c>
      <c r="G47" s="10" t="s">
        <v>1137</v>
      </c>
      <c r="H47" s="6" t="e">
        <f>VLOOKUP(CHIR_GEN!A47,#REF!,25,0)</f>
        <v>#REF!</v>
      </c>
      <c r="I47" s="6" t="e">
        <f>VLOOKUP(CHIR_GEN!A47,#REF!,26,0)</f>
        <v>#REF!</v>
      </c>
      <c r="J47" s="6" t="e">
        <f>VLOOKUP(CHIR_GEN!A47,#REF!,28,0)</f>
        <v>#REF!</v>
      </c>
      <c r="K47" s="6" t="s">
        <v>1714</v>
      </c>
      <c r="L47" s="17">
        <v>19438</v>
      </c>
      <c r="M47" s="17">
        <v>17664</v>
      </c>
      <c r="N47" s="23">
        <v>0.90873546661179139</v>
      </c>
    </row>
    <row r="48" spans="1:14" ht="24" x14ac:dyDescent="0.3">
      <c r="A48" s="15" t="s">
        <v>1040</v>
      </c>
      <c r="B48" s="19" t="s">
        <v>1188</v>
      </c>
      <c r="C48" s="19" t="s">
        <v>1202</v>
      </c>
      <c r="D48" s="19" t="s">
        <v>1041</v>
      </c>
      <c r="E48" s="19" t="s">
        <v>1042</v>
      </c>
      <c r="F48" s="6" t="s">
        <v>1009</v>
      </c>
      <c r="G48" s="10" t="s">
        <v>1194</v>
      </c>
      <c r="H48" s="6" t="e">
        <f>VLOOKUP(CHIR_GEN!A48,#REF!,25,0)</f>
        <v>#REF!</v>
      </c>
      <c r="I48" s="6" t="e">
        <f>VLOOKUP(CHIR_GEN!A48,#REF!,26,0)</f>
        <v>#REF!</v>
      </c>
      <c r="J48" s="6" t="e">
        <f>VLOOKUP(CHIR_GEN!A48,#REF!,28,0)</f>
        <v>#REF!</v>
      </c>
      <c r="K48" s="6" t="s">
        <v>918</v>
      </c>
      <c r="L48" s="17">
        <v>12909</v>
      </c>
      <c r="M48" s="17">
        <v>5469</v>
      </c>
      <c r="N48" s="23">
        <v>0.42365791308389494</v>
      </c>
    </row>
    <row r="49" spans="1:14" x14ac:dyDescent="0.3">
      <c r="A49" s="15" t="s">
        <v>363</v>
      </c>
      <c r="B49" s="19" t="s">
        <v>1188</v>
      </c>
      <c r="C49" s="19" t="s">
        <v>1203</v>
      </c>
      <c r="D49" s="19" t="s">
        <v>364</v>
      </c>
      <c r="E49" s="19" t="s">
        <v>365</v>
      </c>
      <c r="F49" s="6" t="s">
        <v>1204</v>
      </c>
      <c r="G49" s="10" t="s">
        <v>1140</v>
      </c>
      <c r="H49" s="6" t="e">
        <f>VLOOKUP(CHIR_GEN!A49,#REF!,25,0)</f>
        <v>#REF!</v>
      </c>
      <c r="I49" s="6" t="e">
        <f>VLOOKUP(CHIR_GEN!A49,#REF!,26,0)</f>
        <v>#REF!</v>
      </c>
      <c r="J49" s="6" t="e">
        <f>VLOOKUP(CHIR_GEN!A49,#REF!,28,0)</f>
        <v>#REF!</v>
      </c>
      <c r="K49" s="6" t="s">
        <v>1695</v>
      </c>
      <c r="L49" s="17">
        <v>9172</v>
      </c>
      <c r="M49" s="17">
        <v>8993</v>
      </c>
      <c r="N49" s="23">
        <v>0.9804840819886611</v>
      </c>
    </row>
    <row r="50" spans="1:14" x14ac:dyDescent="0.3">
      <c r="A50" s="15" t="s">
        <v>372</v>
      </c>
      <c r="B50" s="19" t="s">
        <v>1188</v>
      </c>
      <c r="C50" s="19" t="s">
        <v>1205</v>
      </c>
      <c r="D50" s="19" t="s">
        <v>373</v>
      </c>
      <c r="E50" s="19" t="s">
        <v>374</v>
      </c>
      <c r="F50" s="6" t="s">
        <v>1206</v>
      </c>
      <c r="G50" s="10" t="s">
        <v>1140</v>
      </c>
      <c r="H50" s="6" t="e">
        <f>VLOOKUP(CHIR_GEN!A50,#REF!,25,0)</f>
        <v>#REF!</v>
      </c>
      <c r="I50" s="6" t="e">
        <f>VLOOKUP(CHIR_GEN!A50,#REF!,26,0)</f>
        <v>#REF!</v>
      </c>
      <c r="J50" s="6" t="e">
        <f>VLOOKUP(CHIR_GEN!A50,#REF!,28,0)</f>
        <v>#REF!</v>
      </c>
      <c r="K50" s="6" t="s">
        <v>1</v>
      </c>
      <c r="L50" s="17">
        <v>8485</v>
      </c>
      <c r="M50" s="17">
        <v>8483</v>
      </c>
      <c r="N50" s="23">
        <v>0.99976428992339428</v>
      </c>
    </row>
    <row r="51" spans="1:14" x14ac:dyDescent="0.3">
      <c r="A51" s="15" t="s">
        <v>388</v>
      </c>
      <c r="B51" s="19" t="s">
        <v>1188</v>
      </c>
      <c r="C51" s="19" t="s">
        <v>1207</v>
      </c>
      <c r="D51" s="19" t="s">
        <v>389</v>
      </c>
      <c r="E51" s="19" t="s">
        <v>391</v>
      </c>
      <c r="F51" s="6" t="s">
        <v>390</v>
      </c>
      <c r="G51" s="10" t="s">
        <v>1140</v>
      </c>
      <c r="H51" s="6" t="e">
        <f>VLOOKUP(CHIR_GEN!A51,#REF!,25,0)</f>
        <v>#REF!</v>
      </c>
      <c r="I51" s="6" t="e">
        <f>VLOOKUP(CHIR_GEN!A51,#REF!,26,0)</f>
        <v>#REF!</v>
      </c>
      <c r="J51" s="6" t="e">
        <f>VLOOKUP(CHIR_GEN!A51,#REF!,28,0)</f>
        <v>#REF!</v>
      </c>
      <c r="K51" s="6" t="s">
        <v>1715</v>
      </c>
      <c r="L51" s="17">
        <v>8148</v>
      </c>
      <c r="M51" s="17">
        <v>8144</v>
      </c>
      <c r="N51" s="23">
        <v>0.99950908198330879</v>
      </c>
    </row>
    <row r="52" spans="1:14" ht="24" x14ac:dyDescent="0.3">
      <c r="A52" s="15" t="s">
        <v>1069</v>
      </c>
      <c r="B52" s="19" t="s">
        <v>1188</v>
      </c>
      <c r="C52" s="19" t="s">
        <v>1208</v>
      </c>
      <c r="D52" s="19" t="s">
        <v>1070</v>
      </c>
      <c r="E52" s="19" t="s">
        <v>1072</v>
      </c>
      <c r="F52" s="6" t="s">
        <v>1071</v>
      </c>
      <c r="G52" s="10" t="s">
        <v>1137</v>
      </c>
      <c r="H52" s="6" t="e">
        <f>VLOOKUP(CHIR_GEN!A52,#REF!,25,0)</f>
        <v>#REF!</v>
      </c>
      <c r="I52" s="6" t="e">
        <f>VLOOKUP(CHIR_GEN!A52,#REF!,26,0)</f>
        <v>#REF!</v>
      </c>
      <c r="J52" s="6" t="e">
        <f>VLOOKUP(CHIR_GEN!A52,#REF!,28,0)</f>
        <v>#REF!</v>
      </c>
      <c r="K52" s="6" t="s">
        <v>1716</v>
      </c>
      <c r="L52" s="17">
        <v>7936</v>
      </c>
      <c r="M52" s="17">
        <v>7573</v>
      </c>
      <c r="N52" s="23">
        <v>0.95425907258064513</v>
      </c>
    </row>
    <row r="53" spans="1:14" ht="24" x14ac:dyDescent="0.3">
      <c r="A53" s="15" t="s">
        <v>981</v>
      </c>
      <c r="B53" s="16" t="s">
        <v>1188</v>
      </c>
      <c r="C53" s="16" t="s">
        <v>1209</v>
      </c>
      <c r="D53" s="16" t="s">
        <v>982</v>
      </c>
      <c r="E53" s="16" t="s">
        <v>984</v>
      </c>
      <c r="F53" s="6" t="s">
        <v>983</v>
      </c>
      <c r="G53" s="5" t="s">
        <v>1210</v>
      </c>
      <c r="H53" s="6" t="e">
        <f>VLOOKUP(CHIR_GEN!A53,#REF!,25,0)</f>
        <v>#REF!</v>
      </c>
      <c r="I53" s="6" t="e">
        <f>VLOOKUP(CHIR_GEN!A53,#REF!,26,0)</f>
        <v>#REF!</v>
      </c>
      <c r="J53" s="6" t="e">
        <f>VLOOKUP(CHIR_GEN!A53,#REF!,28,0)</f>
        <v>#REF!</v>
      </c>
      <c r="K53" s="6" t="s">
        <v>42</v>
      </c>
      <c r="L53" s="17">
        <v>5897</v>
      </c>
      <c r="M53" s="17">
        <v>4225</v>
      </c>
      <c r="N53" s="23">
        <v>0.71646599966084445</v>
      </c>
    </row>
    <row r="54" spans="1:14" ht="24" x14ac:dyDescent="0.3">
      <c r="A54" s="15" t="s">
        <v>280</v>
      </c>
      <c r="B54" s="19" t="s">
        <v>1188</v>
      </c>
      <c r="C54" s="19" t="s">
        <v>1211</v>
      </c>
      <c r="D54" s="19" t="s">
        <v>281</v>
      </c>
      <c r="E54" s="19" t="s">
        <v>282</v>
      </c>
      <c r="F54" s="6" t="s">
        <v>1212</v>
      </c>
      <c r="G54" s="10" t="s">
        <v>1140</v>
      </c>
      <c r="H54" s="6" t="e">
        <f>VLOOKUP(CHIR_GEN!A54,#REF!,25,0)</f>
        <v>#REF!</v>
      </c>
      <c r="I54" s="6" t="e">
        <f>VLOOKUP(CHIR_GEN!A54,#REF!,26,0)</f>
        <v>#REF!</v>
      </c>
      <c r="J54" s="6" t="e">
        <f>VLOOKUP(CHIR_GEN!A54,#REF!,28,0)</f>
        <v>#REF!</v>
      </c>
      <c r="K54" s="6" t="s">
        <v>1717</v>
      </c>
      <c r="L54" s="17">
        <v>4817</v>
      </c>
      <c r="M54" s="17">
        <v>4755</v>
      </c>
      <c r="N54" s="23">
        <v>0.98712891841395056</v>
      </c>
    </row>
    <row r="55" spans="1:14" ht="24" x14ac:dyDescent="0.3">
      <c r="A55" s="15" t="s">
        <v>277</v>
      </c>
      <c r="B55" s="19" t="s">
        <v>1188</v>
      </c>
      <c r="C55" s="19" t="s">
        <v>1213</v>
      </c>
      <c r="D55" s="19" t="s">
        <v>278</v>
      </c>
      <c r="E55" s="19" t="s">
        <v>279</v>
      </c>
      <c r="F55" s="6" t="s">
        <v>1214</v>
      </c>
      <c r="G55" s="10" t="s">
        <v>1140</v>
      </c>
      <c r="H55" s="6" t="e">
        <f>VLOOKUP(CHIR_GEN!A55,#REF!,25,0)</f>
        <v>#REF!</v>
      </c>
      <c r="I55" s="6" t="e">
        <f>VLOOKUP(CHIR_GEN!A55,#REF!,26,0)</f>
        <v>#REF!</v>
      </c>
      <c r="J55" s="6" t="e">
        <f>VLOOKUP(CHIR_GEN!A55,#REF!,28,0)</f>
        <v>#REF!</v>
      </c>
      <c r="K55" s="6" t="s">
        <v>1711</v>
      </c>
      <c r="L55" s="17">
        <v>3496</v>
      </c>
      <c r="M55" s="17">
        <v>3495</v>
      </c>
      <c r="N55" s="23">
        <v>0.99971395881006864</v>
      </c>
    </row>
    <row r="56" spans="1:14" ht="24" x14ac:dyDescent="0.3">
      <c r="A56" s="15" t="s">
        <v>985</v>
      </c>
      <c r="B56" s="19" t="s">
        <v>1188</v>
      </c>
      <c r="C56" s="19" t="s">
        <v>1215</v>
      </c>
      <c r="D56" s="19" t="s">
        <v>986</v>
      </c>
      <c r="E56" s="19" t="s">
        <v>988</v>
      </c>
      <c r="F56" s="6" t="s">
        <v>987</v>
      </c>
      <c r="G56" s="10" t="s">
        <v>1210</v>
      </c>
      <c r="H56" s="6" t="e">
        <f>VLOOKUP(CHIR_GEN!A56,#REF!,25,0)</f>
        <v>#REF!</v>
      </c>
      <c r="I56" s="6" t="e">
        <f>VLOOKUP(CHIR_GEN!A56,#REF!,26,0)</f>
        <v>#REF!</v>
      </c>
      <c r="J56" s="6" t="e">
        <f>VLOOKUP(CHIR_GEN!A56,#REF!,28,0)</f>
        <v>#REF!</v>
      </c>
      <c r="K56" s="6" t="s">
        <v>1718</v>
      </c>
      <c r="L56" s="17">
        <v>3132</v>
      </c>
      <c r="M56" s="17">
        <v>2159</v>
      </c>
      <c r="N56" s="23">
        <v>0.68933588761174969</v>
      </c>
    </row>
    <row r="57" spans="1:14" x14ac:dyDescent="0.3">
      <c r="A57" s="15" t="s">
        <v>378</v>
      </c>
      <c r="B57" s="19" t="s">
        <v>1188</v>
      </c>
      <c r="C57" s="19" t="s">
        <v>1216</v>
      </c>
      <c r="D57" s="19" t="s">
        <v>379</v>
      </c>
      <c r="E57" s="19" t="s">
        <v>380</v>
      </c>
      <c r="F57" s="6" t="s">
        <v>1217</v>
      </c>
      <c r="G57" s="10" t="s">
        <v>1140</v>
      </c>
      <c r="H57" s="6" t="e">
        <f>VLOOKUP(CHIR_GEN!A57,#REF!,25,0)</f>
        <v>#REF!</v>
      </c>
      <c r="I57" s="6" t="e">
        <f>VLOOKUP(CHIR_GEN!A57,#REF!,26,0)</f>
        <v>#REF!</v>
      </c>
      <c r="J57" s="6" t="e">
        <f>VLOOKUP(CHIR_GEN!A57,#REF!,28,0)</f>
        <v>#REF!</v>
      </c>
      <c r="K57" s="6" t="s">
        <v>2</v>
      </c>
      <c r="L57" s="17">
        <v>2859</v>
      </c>
      <c r="M57" s="17">
        <v>2856</v>
      </c>
      <c r="N57" s="23">
        <v>0.99895068205666315</v>
      </c>
    </row>
    <row r="58" spans="1:14" x14ac:dyDescent="0.3">
      <c r="A58" s="15" t="s">
        <v>878</v>
      </c>
      <c r="B58" s="16" t="s">
        <v>1188</v>
      </c>
      <c r="C58" s="16" t="s">
        <v>1218</v>
      </c>
      <c r="D58" s="16" t="s">
        <v>879</v>
      </c>
      <c r="E58" s="16" t="s">
        <v>881</v>
      </c>
      <c r="F58" s="6" t="s">
        <v>880</v>
      </c>
      <c r="G58" s="5" t="s">
        <v>1150</v>
      </c>
      <c r="H58" s="6" t="e">
        <f>VLOOKUP(CHIR_GEN!A58,#REF!,25,0)</f>
        <v>#REF!</v>
      </c>
      <c r="I58" s="6" t="e">
        <f>VLOOKUP(CHIR_GEN!A58,#REF!,26,0)</f>
        <v>#REF!</v>
      </c>
      <c r="J58" s="6" t="e">
        <f>VLOOKUP(CHIR_GEN!A58,#REF!,28,0)</f>
        <v>#REF!</v>
      </c>
      <c r="K58" s="6" t="s">
        <v>7</v>
      </c>
      <c r="L58" s="17">
        <v>2836</v>
      </c>
      <c r="M58" s="17">
        <v>2049</v>
      </c>
      <c r="N58" s="23">
        <v>0.72249647390691119</v>
      </c>
    </row>
    <row r="59" spans="1:14" ht="60" x14ac:dyDescent="0.3">
      <c r="A59" s="15" t="s">
        <v>1076</v>
      </c>
      <c r="B59" s="19" t="s">
        <v>1188</v>
      </c>
      <c r="C59" s="19" t="s">
        <v>1219</v>
      </c>
      <c r="D59" s="19" t="s">
        <v>1077</v>
      </c>
      <c r="E59" s="19" t="s">
        <v>1079</v>
      </c>
      <c r="F59" s="6" t="s">
        <v>1078</v>
      </c>
      <c r="G59" s="10" t="s">
        <v>1137</v>
      </c>
      <c r="H59" s="6" t="e">
        <f>VLOOKUP(CHIR_GEN!A59,#REF!,25,0)</f>
        <v>#REF!</v>
      </c>
      <c r="I59" s="6" t="e">
        <f>VLOOKUP(CHIR_GEN!A59,#REF!,26,0)</f>
        <v>#REF!</v>
      </c>
      <c r="J59" s="6" t="e">
        <f>VLOOKUP(CHIR_GEN!A59,#REF!,28,0)</f>
        <v>#REF!</v>
      </c>
      <c r="K59" s="6" t="s">
        <v>1716</v>
      </c>
      <c r="L59" s="17">
        <v>2521</v>
      </c>
      <c r="M59" s="17">
        <v>1046</v>
      </c>
      <c r="N59" s="23">
        <v>0.41491471638238792</v>
      </c>
    </row>
    <row r="60" spans="1:14" ht="48" x14ac:dyDescent="0.3">
      <c r="A60" s="15" t="s">
        <v>1073</v>
      </c>
      <c r="B60" s="19" t="s">
        <v>1188</v>
      </c>
      <c r="C60" s="19" t="s">
        <v>1220</v>
      </c>
      <c r="D60" s="19" t="s">
        <v>1074</v>
      </c>
      <c r="E60" s="19" t="s">
        <v>1075</v>
      </c>
      <c r="F60" s="6" t="s">
        <v>1221</v>
      </c>
      <c r="G60" s="10" t="s">
        <v>1137</v>
      </c>
      <c r="H60" s="6" t="e">
        <f>VLOOKUP(CHIR_GEN!A60,#REF!,25,0)</f>
        <v>#REF!</v>
      </c>
      <c r="I60" s="6" t="e">
        <f>VLOOKUP(CHIR_GEN!A60,#REF!,26,0)</f>
        <v>#REF!</v>
      </c>
      <c r="J60" s="6" t="e">
        <f>VLOOKUP(CHIR_GEN!A60,#REF!,28,0)</f>
        <v>#REF!</v>
      </c>
      <c r="K60" s="6" t="s">
        <v>1719</v>
      </c>
      <c r="L60" s="17">
        <v>2399</v>
      </c>
      <c r="M60" s="17">
        <v>2358</v>
      </c>
      <c r="N60" s="23">
        <v>0.98290954564401833</v>
      </c>
    </row>
    <row r="61" spans="1:14" ht="24" x14ac:dyDescent="0.3">
      <c r="A61" s="15" t="s">
        <v>989</v>
      </c>
      <c r="B61" s="19" t="s">
        <v>1188</v>
      </c>
      <c r="C61" s="19" t="s">
        <v>1222</v>
      </c>
      <c r="D61" s="19" t="s">
        <v>990</v>
      </c>
      <c r="E61" s="19" t="s">
        <v>991</v>
      </c>
      <c r="F61" s="6" t="s">
        <v>1223</v>
      </c>
      <c r="G61" s="10" t="s">
        <v>1210</v>
      </c>
      <c r="H61" s="6" t="e">
        <f>VLOOKUP(CHIR_GEN!A61,#REF!,25,0)</f>
        <v>#REF!</v>
      </c>
      <c r="I61" s="6" t="e">
        <f>VLOOKUP(CHIR_GEN!A61,#REF!,26,0)</f>
        <v>#REF!</v>
      </c>
      <c r="J61" s="6" t="e">
        <f>VLOOKUP(CHIR_GEN!A61,#REF!,28,0)</f>
        <v>#REF!</v>
      </c>
      <c r="K61" s="6" t="s">
        <v>1720</v>
      </c>
      <c r="L61" s="17">
        <v>2171</v>
      </c>
      <c r="M61" s="17">
        <v>1735</v>
      </c>
      <c r="N61" s="23">
        <v>0.79917088899124822</v>
      </c>
    </row>
    <row r="62" spans="1:14" x14ac:dyDescent="0.3">
      <c r="A62" s="15" t="s">
        <v>357</v>
      </c>
      <c r="B62" s="19" t="s">
        <v>1188</v>
      </c>
      <c r="C62" s="19" t="s">
        <v>1224</v>
      </c>
      <c r="D62" s="19" t="s">
        <v>358</v>
      </c>
      <c r="E62" s="19" t="s">
        <v>359</v>
      </c>
      <c r="F62" s="6" t="s">
        <v>1225</v>
      </c>
      <c r="G62" s="10" t="s">
        <v>1140</v>
      </c>
      <c r="H62" s="6" t="e">
        <f>VLOOKUP(CHIR_GEN!A62,#REF!,25,0)</f>
        <v>#REF!</v>
      </c>
      <c r="I62" s="6" t="e">
        <f>VLOOKUP(CHIR_GEN!A62,#REF!,26,0)</f>
        <v>#REF!</v>
      </c>
      <c r="J62" s="6" t="e">
        <f>VLOOKUP(CHIR_GEN!A62,#REF!,28,0)</f>
        <v>#REF!</v>
      </c>
      <c r="K62" s="6" t="s">
        <v>1003</v>
      </c>
      <c r="L62" s="17">
        <v>1766</v>
      </c>
      <c r="M62" s="17">
        <v>1764</v>
      </c>
      <c r="N62" s="23">
        <v>0.9988674971687429</v>
      </c>
    </row>
    <row r="63" spans="1:14" ht="60" x14ac:dyDescent="0.3">
      <c r="A63" s="15" t="s">
        <v>1080</v>
      </c>
      <c r="B63" s="19" t="s">
        <v>1188</v>
      </c>
      <c r="C63" s="19" t="s">
        <v>12</v>
      </c>
      <c r="D63" s="19" t="s">
        <v>1081</v>
      </c>
      <c r="E63" s="19" t="s">
        <v>1082</v>
      </c>
      <c r="F63" s="6" t="s">
        <v>1226</v>
      </c>
      <c r="G63" s="10" t="s">
        <v>1137</v>
      </c>
      <c r="H63" s="6" t="e">
        <f>VLOOKUP(CHIR_GEN!A63,#REF!,25,0)</f>
        <v>#REF!</v>
      </c>
      <c r="I63" s="6" t="e">
        <f>VLOOKUP(CHIR_GEN!A63,#REF!,26,0)</f>
        <v>#REF!</v>
      </c>
      <c r="J63" s="6" t="e">
        <f>VLOOKUP(CHIR_GEN!A63,#REF!,28,0)</f>
        <v>#REF!</v>
      </c>
      <c r="K63" s="6" t="s">
        <v>1721</v>
      </c>
      <c r="L63" s="17">
        <v>1652</v>
      </c>
      <c r="M63" s="17">
        <v>811</v>
      </c>
      <c r="N63" s="23">
        <v>0.49092009685230026</v>
      </c>
    </row>
    <row r="64" spans="1:14" x14ac:dyDescent="0.3">
      <c r="A64" s="15" t="s">
        <v>392</v>
      </c>
      <c r="B64" s="19" t="s">
        <v>1188</v>
      </c>
      <c r="C64" s="19" t="s">
        <v>1227</v>
      </c>
      <c r="D64" s="19" t="s">
        <v>393</v>
      </c>
      <c r="E64" s="19" t="s">
        <v>394</v>
      </c>
      <c r="F64" s="6" t="s">
        <v>1228</v>
      </c>
      <c r="G64" s="10" t="s">
        <v>1140</v>
      </c>
      <c r="H64" s="6" t="e">
        <f>VLOOKUP(CHIR_GEN!A64,#REF!,25,0)</f>
        <v>#REF!</v>
      </c>
      <c r="I64" s="6" t="e">
        <f>VLOOKUP(CHIR_GEN!A64,#REF!,26,0)</f>
        <v>#REF!</v>
      </c>
      <c r="J64" s="6" t="e">
        <f>VLOOKUP(CHIR_GEN!A64,#REF!,28,0)</f>
        <v>#REF!</v>
      </c>
      <c r="K64" s="6" t="s">
        <v>2</v>
      </c>
      <c r="L64" s="17">
        <v>1595</v>
      </c>
      <c r="M64" s="17">
        <v>1595</v>
      </c>
      <c r="N64" s="23">
        <v>1</v>
      </c>
    </row>
    <row r="65" spans="1:14" ht="24" x14ac:dyDescent="0.3">
      <c r="A65" s="15" t="s">
        <v>286</v>
      </c>
      <c r="B65" s="19" t="s">
        <v>1188</v>
      </c>
      <c r="C65" s="19" t="s">
        <v>1229</v>
      </c>
      <c r="D65" s="19" t="s">
        <v>287</v>
      </c>
      <c r="E65" s="19" t="s">
        <v>288</v>
      </c>
      <c r="F65" s="6" t="s">
        <v>1230</v>
      </c>
      <c r="G65" s="10" t="s">
        <v>1140</v>
      </c>
      <c r="H65" s="6" t="e">
        <f>VLOOKUP(CHIR_GEN!A65,#REF!,25,0)</f>
        <v>#REF!</v>
      </c>
      <c r="I65" s="6" t="e">
        <f>VLOOKUP(CHIR_GEN!A65,#REF!,26,0)</f>
        <v>#REF!</v>
      </c>
      <c r="J65" s="6" t="e">
        <f>VLOOKUP(CHIR_GEN!A65,#REF!,28,0)</f>
        <v>#REF!</v>
      </c>
      <c r="K65" s="6" t="s">
        <v>1722</v>
      </c>
      <c r="L65" s="17">
        <v>1584</v>
      </c>
      <c r="M65" s="17">
        <v>1561</v>
      </c>
      <c r="N65" s="23">
        <v>0.98547979797979801</v>
      </c>
    </row>
    <row r="66" spans="1:14" x14ac:dyDescent="0.3">
      <c r="A66" s="15" t="s">
        <v>268</v>
      </c>
      <c r="B66" s="19" t="s">
        <v>1188</v>
      </c>
      <c r="C66" s="19" t="s">
        <v>1231</v>
      </c>
      <c r="D66" s="19" t="s">
        <v>269</v>
      </c>
      <c r="E66" s="19" t="s">
        <v>270</v>
      </c>
      <c r="F66" s="6" t="s">
        <v>1232</v>
      </c>
      <c r="G66" s="10" t="s">
        <v>1140</v>
      </c>
      <c r="H66" s="6" t="e">
        <f>VLOOKUP(CHIR_GEN!A66,#REF!,25,0)</f>
        <v>#REF!</v>
      </c>
      <c r="I66" s="6" t="e">
        <f>VLOOKUP(CHIR_GEN!A66,#REF!,26,0)</f>
        <v>#REF!</v>
      </c>
      <c r="J66" s="6" t="e">
        <f>VLOOKUP(CHIR_GEN!A66,#REF!,28,0)</f>
        <v>#REF!</v>
      </c>
      <c r="K66" s="6" t="s">
        <v>1</v>
      </c>
      <c r="L66" s="17">
        <v>1440</v>
      </c>
      <c r="M66" s="17">
        <v>1391</v>
      </c>
      <c r="N66" s="23">
        <v>0.96597222222222223</v>
      </c>
    </row>
    <row r="67" spans="1:14" ht="24" x14ac:dyDescent="0.3">
      <c r="A67" s="15" t="s">
        <v>292</v>
      </c>
      <c r="B67" s="19" t="s">
        <v>1188</v>
      </c>
      <c r="C67" s="19" t="s">
        <v>1233</v>
      </c>
      <c r="D67" s="19" t="s">
        <v>293</v>
      </c>
      <c r="E67" s="19" t="s">
        <v>294</v>
      </c>
      <c r="F67" s="6" t="s">
        <v>1234</v>
      </c>
      <c r="G67" s="10" t="s">
        <v>1140</v>
      </c>
      <c r="H67" s="6" t="e">
        <f>VLOOKUP(CHIR_GEN!A67,#REF!,25,0)</f>
        <v>#REF!</v>
      </c>
      <c r="I67" s="6" t="e">
        <f>VLOOKUP(CHIR_GEN!A67,#REF!,26,0)</f>
        <v>#REF!</v>
      </c>
      <c r="J67" s="6" t="e">
        <f>VLOOKUP(CHIR_GEN!A67,#REF!,28,0)</f>
        <v>#REF!</v>
      </c>
      <c r="K67" s="6" t="s">
        <v>1723</v>
      </c>
      <c r="L67" s="17">
        <v>1412</v>
      </c>
      <c r="M67" s="17">
        <v>1412</v>
      </c>
      <c r="N67" s="23">
        <v>1</v>
      </c>
    </row>
    <row r="68" spans="1:14" x14ac:dyDescent="0.3">
      <c r="A68" s="15" t="s">
        <v>401</v>
      </c>
      <c r="B68" s="19" t="s">
        <v>1188</v>
      </c>
      <c r="C68" s="19" t="s">
        <v>1235</v>
      </c>
      <c r="D68" s="19" t="s">
        <v>402</v>
      </c>
      <c r="E68" s="19" t="s">
        <v>403</v>
      </c>
      <c r="F68" s="6" t="s">
        <v>1236</v>
      </c>
      <c r="G68" s="10" t="s">
        <v>1140</v>
      </c>
      <c r="H68" s="6" t="e">
        <f>VLOOKUP(CHIR_GEN!A68,#REF!,25,0)</f>
        <v>#REF!</v>
      </c>
      <c r="I68" s="6" t="e">
        <f>VLOOKUP(CHIR_GEN!A68,#REF!,26,0)</f>
        <v>#REF!</v>
      </c>
      <c r="J68" s="6" t="e">
        <f>VLOOKUP(CHIR_GEN!A68,#REF!,28,0)</f>
        <v>#REF!</v>
      </c>
      <c r="K68" s="6" t="s">
        <v>869</v>
      </c>
      <c r="L68" s="17">
        <v>1346</v>
      </c>
      <c r="M68" s="17">
        <v>1334</v>
      </c>
      <c r="N68" s="23">
        <v>0.99108469539375932</v>
      </c>
    </row>
    <row r="69" spans="1:14" ht="24" x14ac:dyDescent="0.3">
      <c r="A69" s="15" t="s">
        <v>375</v>
      </c>
      <c r="B69" s="19" t="s">
        <v>1188</v>
      </c>
      <c r="C69" s="19" t="s">
        <v>1237</v>
      </c>
      <c r="D69" s="19" t="s">
        <v>376</v>
      </c>
      <c r="E69" s="19" t="s">
        <v>377</v>
      </c>
      <c r="F69" s="6" t="s">
        <v>1238</v>
      </c>
      <c r="G69" s="10" t="s">
        <v>1140</v>
      </c>
      <c r="H69" s="6" t="e">
        <f>VLOOKUP(CHIR_GEN!A69,#REF!,25,0)</f>
        <v>#REF!</v>
      </c>
      <c r="I69" s="6" t="e">
        <f>VLOOKUP(CHIR_GEN!A69,#REF!,26,0)</f>
        <v>#REF!</v>
      </c>
      <c r="J69" s="6" t="e">
        <f>VLOOKUP(CHIR_GEN!A69,#REF!,28,0)</f>
        <v>#REF!</v>
      </c>
      <c r="K69" s="6" t="s">
        <v>1</v>
      </c>
      <c r="L69" s="17">
        <v>1280</v>
      </c>
      <c r="M69" s="17">
        <v>1280</v>
      </c>
      <c r="N69" s="23">
        <v>1</v>
      </c>
    </row>
    <row r="70" spans="1:14" ht="60" x14ac:dyDescent="0.3">
      <c r="A70" s="15" t="s">
        <v>1091</v>
      </c>
      <c r="B70" s="19" t="s">
        <v>1188</v>
      </c>
      <c r="C70" s="19" t="s">
        <v>1239</v>
      </c>
      <c r="D70" s="19" t="s">
        <v>1092</v>
      </c>
      <c r="E70" s="19" t="s">
        <v>1093</v>
      </c>
      <c r="F70" s="6" t="s">
        <v>1240</v>
      </c>
      <c r="G70" s="10" t="s">
        <v>1137</v>
      </c>
      <c r="H70" s="6" t="e">
        <f>VLOOKUP(CHIR_GEN!A70,#REF!,25,0)</f>
        <v>#REF!</v>
      </c>
      <c r="I70" s="6" t="e">
        <f>VLOOKUP(CHIR_GEN!A70,#REF!,26,0)</f>
        <v>#REF!</v>
      </c>
      <c r="J70" s="6" t="e">
        <f>VLOOKUP(CHIR_GEN!A70,#REF!,28,0)</f>
        <v>#REF!</v>
      </c>
      <c r="K70" s="6" t="s">
        <v>1724</v>
      </c>
      <c r="L70" s="17">
        <v>1270</v>
      </c>
      <c r="M70" s="17">
        <v>1231</v>
      </c>
      <c r="N70" s="23">
        <v>0.96929133858267713</v>
      </c>
    </row>
    <row r="71" spans="1:14" x14ac:dyDescent="0.3">
      <c r="A71" s="15" t="s">
        <v>870</v>
      </c>
      <c r="B71" s="16" t="s">
        <v>1188</v>
      </c>
      <c r="C71" s="16" t="s">
        <v>1241</v>
      </c>
      <c r="D71" s="16" t="s">
        <v>871</v>
      </c>
      <c r="E71" s="16" t="s">
        <v>873</v>
      </c>
      <c r="F71" s="6" t="s">
        <v>872</v>
      </c>
      <c r="G71" s="5" t="s">
        <v>1150</v>
      </c>
      <c r="H71" s="6" t="e">
        <f>VLOOKUP(CHIR_GEN!A71,#REF!,25,0)</f>
        <v>#REF!</v>
      </c>
      <c r="I71" s="6" t="e">
        <f>VLOOKUP(CHIR_GEN!A71,#REF!,26,0)</f>
        <v>#REF!</v>
      </c>
      <c r="J71" s="6" t="e">
        <f>VLOOKUP(CHIR_GEN!A71,#REF!,28,0)</f>
        <v>#REF!</v>
      </c>
      <c r="K71" s="6" t="s">
        <v>1725</v>
      </c>
      <c r="L71" s="17">
        <v>1220</v>
      </c>
      <c r="M71" s="17">
        <v>950</v>
      </c>
      <c r="N71" s="23">
        <v>0.77868852459016391</v>
      </c>
    </row>
    <row r="72" spans="1:14" x14ac:dyDescent="0.3">
      <c r="A72" s="15" t="s">
        <v>360</v>
      </c>
      <c r="B72" s="19" t="s">
        <v>1188</v>
      </c>
      <c r="C72" s="19" t="s">
        <v>1242</v>
      </c>
      <c r="D72" s="19" t="s">
        <v>361</v>
      </c>
      <c r="E72" s="19" t="s">
        <v>362</v>
      </c>
      <c r="F72" s="6" t="s">
        <v>1243</v>
      </c>
      <c r="G72" s="10" t="s">
        <v>1140</v>
      </c>
      <c r="H72" s="6" t="e">
        <f>VLOOKUP(CHIR_GEN!A72,#REF!,25,0)</f>
        <v>#REF!</v>
      </c>
      <c r="I72" s="6" t="e">
        <f>VLOOKUP(CHIR_GEN!A72,#REF!,26,0)</f>
        <v>#REF!</v>
      </c>
      <c r="J72" s="6" t="e">
        <f>VLOOKUP(CHIR_GEN!A72,#REF!,28,0)</f>
        <v>#REF!</v>
      </c>
      <c r="K72" s="6" t="s">
        <v>1104</v>
      </c>
      <c r="L72" s="17">
        <v>1184</v>
      </c>
      <c r="M72" s="17">
        <v>1170</v>
      </c>
      <c r="N72" s="23">
        <v>0.98817567567567566</v>
      </c>
    </row>
    <row r="73" spans="1:14" ht="24" x14ac:dyDescent="0.3">
      <c r="A73" s="15" t="s">
        <v>1022</v>
      </c>
      <c r="B73" s="19" t="s">
        <v>1188</v>
      </c>
      <c r="C73" s="19" t="s">
        <v>1244</v>
      </c>
      <c r="D73" s="19" t="s">
        <v>1023</v>
      </c>
      <c r="E73" s="19" t="s">
        <v>1024</v>
      </c>
      <c r="F73" s="6" t="s">
        <v>1005</v>
      </c>
      <c r="G73" s="10" t="s">
        <v>1126</v>
      </c>
      <c r="H73" s="6" t="e">
        <f>VLOOKUP(CHIR_GEN!A73,#REF!,25,0)</f>
        <v>#REF!</v>
      </c>
      <c r="I73" s="6" t="e">
        <f>VLOOKUP(CHIR_GEN!A73,#REF!,26,0)</f>
        <v>#REF!</v>
      </c>
      <c r="J73" s="6" t="e">
        <f>VLOOKUP(CHIR_GEN!A73,#REF!,28,0)</f>
        <v>#REF!</v>
      </c>
      <c r="K73" s="6" t="s">
        <v>1726</v>
      </c>
      <c r="L73" s="17">
        <v>1172</v>
      </c>
      <c r="M73" s="17">
        <v>1172</v>
      </c>
      <c r="N73" s="23">
        <v>1</v>
      </c>
    </row>
    <row r="74" spans="1:14" x14ac:dyDescent="0.3">
      <c r="A74" s="15" t="s">
        <v>341</v>
      </c>
      <c r="B74" s="19" t="s">
        <v>1188</v>
      </c>
      <c r="C74" s="19" t="s">
        <v>1245</v>
      </c>
      <c r="D74" s="19" t="s">
        <v>342</v>
      </c>
      <c r="E74" s="19" t="s">
        <v>344</v>
      </c>
      <c r="F74" s="6" t="s">
        <v>343</v>
      </c>
      <c r="G74" s="10" t="s">
        <v>1140</v>
      </c>
      <c r="H74" s="6" t="e">
        <f>VLOOKUP(CHIR_GEN!A74,#REF!,25,0)</f>
        <v>#REF!</v>
      </c>
      <c r="I74" s="6" t="e">
        <f>VLOOKUP(CHIR_GEN!A74,#REF!,26,0)</f>
        <v>#REF!</v>
      </c>
      <c r="J74" s="6" t="e">
        <f>VLOOKUP(CHIR_GEN!A74,#REF!,28,0)</f>
        <v>#REF!</v>
      </c>
      <c r="K74" s="6" t="s">
        <v>1704</v>
      </c>
      <c r="L74" s="17">
        <v>1088</v>
      </c>
      <c r="M74" s="17">
        <v>1088</v>
      </c>
      <c r="N74" s="23">
        <v>1</v>
      </c>
    </row>
    <row r="75" spans="1:14" ht="24" x14ac:dyDescent="0.3">
      <c r="A75" s="15" t="s">
        <v>283</v>
      </c>
      <c r="B75" s="19" t="s">
        <v>1188</v>
      </c>
      <c r="C75" s="19" t="s">
        <v>1246</v>
      </c>
      <c r="D75" s="19" t="s">
        <v>284</v>
      </c>
      <c r="E75" s="19" t="s">
        <v>285</v>
      </c>
      <c r="F75" s="6" t="s">
        <v>1247</v>
      </c>
      <c r="G75" s="10" t="s">
        <v>1140</v>
      </c>
      <c r="H75" s="6" t="e">
        <f>VLOOKUP(CHIR_GEN!A75,#REF!,25,0)</f>
        <v>#REF!</v>
      </c>
      <c r="I75" s="6" t="e">
        <f>VLOOKUP(CHIR_GEN!A75,#REF!,26,0)</f>
        <v>#REF!</v>
      </c>
      <c r="J75" s="6" t="e">
        <f>VLOOKUP(CHIR_GEN!A75,#REF!,28,0)</f>
        <v>#REF!</v>
      </c>
      <c r="K75" s="6" t="s">
        <v>1727</v>
      </c>
      <c r="L75" s="17">
        <v>1047</v>
      </c>
      <c r="M75" s="17">
        <v>1037</v>
      </c>
      <c r="N75" s="23">
        <v>0.99044890162368671</v>
      </c>
    </row>
    <row r="76" spans="1:14" x14ac:dyDescent="0.3">
      <c r="A76" s="15" t="s">
        <v>274</v>
      </c>
      <c r="B76" s="19" t="s">
        <v>1188</v>
      </c>
      <c r="C76" s="19" t="s">
        <v>13</v>
      </c>
      <c r="D76" s="19" t="s">
        <v>275</v>
      </c>
      <c r="E76" s="19" t="s">
        <v>276</v>
      </c>
      <c r="F76" s="6" t="s">
        <v>1248</v>
      </c>
      <c r="G76" s="10" t="s">
        <v>1140</v>
      </c>
      <c r="H76" s="6" t="e">
        <f>VLOOKUP(CHIR_GEN!A76,#REF!,25,0)</f>
        <v>#REF!</v>
      </c>
      <c r="I76" s="6" t="e">
        <f>VLOOKUP(CHIR_GEN!A76,#REF!,26,0)</f>
        <v>#REF!</v>
      </c>
      <c r="J76" s="6" t="e">
        <f>VLOOKUP(CHIR_GEN!A76,#REF!,28,0)</f>
        <v>#REF!</v>
      </c>
      <c r="K76" s="6" t="s">
        <v>726</v>
      </c>
      <c r="L76" s="17">
        <v>975</v>
      </c>
      <c r="M76" s="17">
        <v>883</v>
      </c>
      <c r="N76" s="23">
        <v>0.90564102564102567</v>
      </c>
    </row>
    <row r="77" spans="1:14" ht="24" x14ac:dyDescent="0.3">
      <c r="A77" s="15" t="s">
        <v>298</v>
      </c>
      <c r="B77" s="19" t="s">
        <v>1188</v>
      </c>
      <c r="C77" s="19" t="s">
        <v>1249</v>
      </c>
      <c r="D77" s="19" t="s">
        <v>299</v>
      </c>
      <c r="E77" s="19" t="s">
        <v>300</v>
      </c>
      <c r="F77" s="6" t="s">
        <v>1250</v>
      </c>
      <c r="G77" s="10" t="s">
        <v>1140</v>
      </c>
      <c r="H77" s="6" t="e">
        <f>VLOOKUP(CHIR_GEN!A77,#REF!,25,0)</f>
        <v>#REF!</v>
      </c>
      <c r="I77" s="6" t="e">
        <f>VLOOKUP(CHIR_GEN!A77,#REF!,26,0)</f>
        <v>#REF!</v>
      </c>
      <c r="J77" s="6" t="e">
        <f>VLOOKUP(CHIR_GEN!A77,#REF!,28,0)</f>
        <v>#REF!</v>
      </c>
      <c r="K77" s="6" t="s">
        <v>1708</v>
      </c>
      <c r="L77" s="17">
        <v>902</v>
      </c>
      <c r="M77" s="17">
        <v>902</v>
      </c>
      <c r="N77" s="23">
        <v>1</v>
      </c>
    </row>
    <row r="78" spans="1:14" x14ac:dyDescent="0.3">
      <c r="A78" s="15" t="s">
        <v>874</v>
      </c>
      <c r="B78" s="16" t="s">
        <v>1188</v>
      </c>
      <c r="C78" s="16" t="s">
        <v>1251</v>
      </c>
      <c r="D78" s="16" t="s">
        <v>875</v>
      </c>
      <c r="E78" s="16" t="s">
        <v>877</v>
      </c>
      <c r="F78" s="6" t="s">
        <v>876</v>
      </c>
      <c r="G78" s="5" t="s">
        <v>1150</v>
      </c>
      <c r="H78" s="6" t="e">
        <f>VLOOKUP(CHIR_GEN!A78,#REF!,25,0)</f>
        <v>#REF!</v>
      </c>
      <c r="I78" s="6" t="e">
        <f>VLOOKUP(CHIR_GEN!A78,#REF!,26,0)</f>
        <v>#REF!</v>
      </c>
      <c r="J78" s="6" t="e">
        <f>VLOOKUP(CHIR_GEN!A78,#REF!,28,0)</f>
        <v>#REF!</v>
      </c>
      <c r="K78" s="6" t="s">
        <v>5</v>
      </c>
      <c r="L78" s="17">
        <v>859</v>
      </c>
      <c r="M78" s="17">
        <v>548</v>
      </c>
      <c r="N78" s="23">
        <v>0.63795110593713622</v>
      </c>
    </row>
    <row r="79" spans="1:14" ht="24" x14ac:dyDescent="0.3">
      <c r="A79" s="15" t="s">
        <v>384</v>
      </c>
      <c r="B79" s="19" t="s">
        <v>1188</v>
      </c>
      <c r="C79" s="19" t="s">
        <v>1252</v>
      </c>
      <c r="D79" s="19" t="s">
        <v>385</v>
      </c>
      <c r="E79" s="19" t="s">
        <v>387</v>
      </c>
      <c r="F79" s="6" t="s">
        <v>386</v>
      </c>
      <c r="G79" s="10" t="s">
        <v>1140</v>
      </c>
      <c r="H79" s="6" t="e">
        <f>VLOOKUP(CHIR_GEN!A79,#REF!,25,0)</f>
        <v>#REF!</v>
      </c>
      <c r="I79" s="6" t="e">
        <f>VLOOKUP(CHIR_GEN!A79,#REF!,26,0)</f>
        <v>#REF!</v>
      </c>
      <c r="J79" s="6" t="e">
        <f>VLOOKUP(CHIR_GEN!A79,#REF!,28,0)</f>
        <v>#REF!</v>
      </c>
      <c r="K79" s="6" t="s">
        <v>1717</v>
      </c>
      <c r="L79" s="17">
        <v>762</v>
      </c>
      <c r="M79" s="17">
        <v>762</v>
      </c>
      <c r="N79" s="23">
        <v>1</v>
      </c>
    </row>
    <row r="80" spans="1:14" ht="24" x14ac:dyDescent="0.3">
      <c r="A80" s="15" t="s">
        <v>31</v>
      </c>
      <c r="B80" s="16" t="s">
        <v>1188</v>
      </c>
      <c r="C80" s="16" t="s">
        <v>1253</v>
      </c>
      <c r="D80" s="16" t="s">
        <v>32</v>
      </c>
      <c r="E80" s="16" t="s">
        <v>34</v>
      </c>
      <c r="F80" s="6" t="s">
        <v>33</v>
      </c>
      <c r="G80" s="5" t="s">
        <v>1254</v>
      </c>
      <c r="H80" s="6" t="e">
        <f>VLOOKUP(CHIR_GEN!A80,#REF!,25,0)</f>
        <v>#REF!</v>
      </c>
      <c r="I80" s="6" t="e">
        <f>VLOOKUP(CHIR_GEN!A80,#REF!,26,0)</f>
        <v>#REF!</v>
      </c>
      <c r="J80" s="6" t="e">
        <f>VLOOKUP(CHIR_GEN!A80,#REF!,28,0)</f>
        <v>#REF!</v>
      </c>
      <c r="K80" s="6" t="s">
        <v>1728</v>
      </c>
      <c r="L80" s="17">
        <v>752</v>
      </c>
      <c r="M80" s="17">
        <v>343</v>
      </c>
      <c r="N80" s="23">
        <v>0.45611702127659576</v>
      </c>
    </row>
    <row r="81" spans="1:14" x14ac:dyDescent="0.3">
      <c r="A81" s="15" t="s">
        <v>366</v>
      </c>
      <c r="B81" s="19" t="s">
        <v>1188</v>
      </c>
      <c r="C81" s="19" t="s">
        <v>1255</v>
      </c>
      <c r="D81" s="19" t="s">
        <v>367</v>
      </c>
      <c r="E81" s="19" t="s">
        <v>368</v>
      </c>
      <c r="F81" s="6" t="s">
        <v>1256</v>
      </c>
      <c r="G81" s="10" t="s">
        <v>1140</v>
      </c>
      <c r="H81" s="6" t="e">
        <f>VLOOKUP(CHIR_GEN!A81,#REF!,25,0)</f>
        <v>#REF!</v>
      </c>
      <c r="I81" s="6" t="e">
        <f>VLOOKUP(CHIR_GEN!A81,#REF!,26,0)</f>
        <v>#REF!</v>
      </c>
      <c r="J81" s="6" t="e">
        <f>VLOOKUP(CHIR_GEN!A81,#REF!,28,0)</f>
        <v>#REF!</v>
      </c>
      <c r="K81" s="6" t="s">
        <v>1695</v>
      </c>
      <c r="L81" s="17">
        <v>745</v>
      </c>
      <c r="M81" s="17">
        <v>744</v>
      </c>
      <c r="N81" s="23">
        <v>0.99865771812080539</v>
      </c>
    </row>
    <row r="82" spans="1:14" ht="36" x14ac:dyDescent="0.3">
      <c r="A82" s="15" t="s">
        <v>326</v>
      </c>
      <c r="B82" s="19" t="s">
        <v>1188</v>
      </c>
      <c r="C82" s="19" t="s">
        <v>1257</v>
      </c>
      <c r="D82" s="19" t="s">
        <v>327</v>
      </c>
      <c r="E82" s="19" t="s">
        <v>328</v>
      </c>
      <c r="F82" s="6" t="s">
        <v>1258</v>
      </c>
      <c r="G82" s="10" t="s">
        <v>1140</v>
      </c>
      <c r="H82" s="6" t="e">
        <f>VLOOKUP(CHIR_GEN!A82,#REF!,25,0)</f>
        <v>#REF!</v>
      </c>
      <c r="I82" s="6" t="e">
        <f>VLOOKUP(CHIR_GEN!A82,#REF!,26,0)</f>
        <v>#REF!</v>
      </c>
      <c r="J82" s="6" t="e">
        <f>VLOOKUP(CHIR_GEN!A82,#REF!,28,0)</f>
        <v>#REF!</v>
      </c>
      <c r="K82" s="6" t="s">
        <v>1729</v>
      </c>
      <c r="L82" s="17">
        <v>659</v>
      </c>
      <c r="M82" s="17">
        <v>659</v>
      </c>
      <c r="N82" s="23">
        <v>1</v>
      </c>
    </row>
    <row r="83" spans="1:14" ht="48" x14ac:dyDescent="0.3">
      <c r="A83" s="15" t="s">
        <v>1083</v>
      </c>
      <c r="B83" s="19" t="s">
        <v>1188</v>
      </c>
      <c r="C83" s="19" t="s">
        <v>1259</v>
      </c>
      <c r="D83" s="19" t="s">
        <v>1084</v>
      </c>
      <c r="E83" s="19" t="s">
        <v>1086</v>
      </c>
      <c r="F83" s="6" t="s">
        <v>1085</v>
      </c>
      <c r="G83" s="10" t="s">
        <v>1137</v>
      </c>
      <c r="H83" s="6" t="e">
        <f>VLOOKUP(CHIR_GEN!A83,#REF!,25,0)</f>
        <v>#REF!</v>
      </c>
      <c r="I83" s="6" t="e">
        <f>VLOOKUP(CHIR_GEN!A83,#REF!,26,0)</f>
        <v>#REF!</v>
      </c>
      <c r="J83" s="6" t="e">
        <f>VLOOKUP(CHIR_GEN!A83,#REF!,28,0)</f>
        <v>#REF!</v>
      </c>
      <c r="K83" s="6" t="s">
        <v>1721</v>
      </c>
      <c r="L83" s="17">
        <v>518</v>
      </c>
      <c r="M83" s="17">
        <v>314</v>
      </c>
      <c r="N83" s="23">
        <v>0.60617760617760619</v>
      </c>
    </row>
    <row r="84" spans="1:14" x14ac:dyDescent="0.3">
      <c r="A84" s="15" t="s">
        <v>421</v>
      </c>
      <c r="B84" s="16" t="s">
        <v>1188</v>
      </c>
      <c r="C84" s="16" t="s">
        <v>1260</v>
      </c>
      <c r="D84" s="16" t="s">
        <v>422</v>
      </c>
      <c r="E84" s="16" t="s">
        <v>424</v>
      </c>
      <c r="F84" s="6" t="s">
        <v>423</v>
      </c>
      <c r="G84" s="5" t="s">
        <v>1140</v>
      </c>
      <c r="H84" s="6" t="e">
        <f>VLOOKUP(CHIR_GEN!A84,#REF!,25,0)</f>
        <v>#REF!</v>
      </c>
      <c r="I84" s="6" t="e">
        <f>VLOOKUP(CHIR_GEN!A84,#REF!,26,0)</f>
        <v>#REF!</v>
      </c>
      <c r="J84" s="6" t="e">
        <f>VLOOKUP(CHIR_GEN!A84,#REF!,28,0)</f>
        <v>#REF!</v>
      </c>
      <c r="K84" s="6" t="s">
        <v>1717</v>
      </c>
      <c r="L84" s="17">
        <v>448</v>
      </c>
      <c r="M84" s="17">
        <v>399</v>
      </c>
      <c r="N84" s="23">
        <v>0.890625</v>
      </c>
    </row>
    <row r="85" spans="1:14" x14ac:dyDescent="0.3">
      <c r="A85" s="15" t="s">
        <v>882</v>
      </c>
      <c r="B85" s="16" t="s">
        <v>1188</v>
      </c>
      <c r="C85" s="16" t="s">
        <v>1261</v>
      </c>
      <c r="D85" s="16" t="s">
        <v>883</v>
      </c>
      <c r="E85" s="16" t="s">
        <v>884</v>
      </c>
      <c r="F85" s="6" t="s">
        <v>1262</v>
      </c>
      <c r="G85" s="5" t="s">
        <v>1150</v>
      </c>
      <c r="H85" s="6" t="e">
        <f>VLOOKUP(CHIR_GEN!A85,#REF!,25,0)</f>
        <v>#REF!</v>
      </c>
      <c r="I85" s="6" t="e">
        <f>VLOOKUP(CHIR_GEN!A85,#REF!,26,0)</f>
        <v>#REF!</v>
      </c>
      <c r="J85" s="6" t="e">
        <f>VLOOKUP(CHIR_GEN!A85,#REF!,28,0)</f>
        <v>#REF!</v>
      </c>
      <c r="K85" s="6" t="s">
        <v>7</v>
      </c>
      <c r="L85" s="17">
        <v>409</v>
      </c>
      <c r="M85" s="17">
        <v>183</v>
      </c>
      <c r="N85" s="23">
        <v>0.44743276283618583</v>
      </c>
    </row>
    <row r="86" spans="1:14" ht="24" x14ac:dyDescent="0.3">
      <c r="A86" s="15" t="s">
        <v>320</v>
      </c>
      <c r="B86" s="19" t="s">
        <v>1188</v>
      </c>
      <c r="C86" s="19" t="s">
        <v>1263</v>
      </c>
      <c r="D86" s="19" t="s">
        <v>321</v>
      </c>
      <c r="E86" s="19" t="s">
        <v>322</v>
      </c>
      <c r="F86" s="6" t="s">
        <v>1264</v>
      </c>
      <c r="G86" s="10" t="s">
        <v>1140</v>
      </c>
      <c r="H86" s="6" t="e">
        <f>VLOOKUP(CHIR_GEN!A86,#REF!,25,0)</f>
        <v>#REF!</v>
      </c>
      <c r="I86" s="6" t="e">
        <f>VLOOKUP(CHIR_GEN!A86,#REF!,26,0)</f>
        <v>#REF!</v>
      </c>
      <c r="J86" s="6" t="e">
        <f>VLOOKUP(CHIR_GEN!A86,#REF!,28,0)</f>
        <v>#REF!</v>
      </c>
      <c r="K86" s="6" t="s">
        <v>1708</v>
      </c>
      <c r="L86" s="17">
        <v>245</v>
      </c>
      <c r="M86" s="17">
        <v>245</v>
      </c>
      <c r="N86" s="23">
        <v>1</v>
      </c>
    </row>
    <row r="87" spans="1:14" x14ac:dyDescent="0.3">
      <c r="A87" s="15" t="s">
        <v>885</v>
      </c>
      <c r="B87" s="16" t="s">
        <v>1188</v>
      </c>
      <c r="C87" s="16" t="s">
        <v>1265</v>
      </c>
      <c r="D87" s="16" t="s">
        <v>886</v>
      </c>
      <c r="E87" s="16" t="s">
        <v>887</v>
      </c>
      <c r="F87" s="6" t="s">
        <v>1266</v>
      </c>
      <c r="G87" s="5" t="s">
        <v>1150</v>
      </c>
      <c r="H87" s="6" t="e">
        <f>VLOOKUP(CHIR_GEN!A87,#REF!,25,0)</f>
        <v>#REF!</v>
      </c>
      <c r="I87" s="6" t="e">
        <f>VLOOKUP(CHIR_GEN!A87,#REF!,26,0)</f>
        <v>#REF!</v>
      </c>
      <c r="J87" s="6" t="e">
        <f>VLOOKUP(CHIR_GEN!A87,#REF!,28,0)</f>
        <v>#REF!</v>
      </c>
      <c r="K87" s="6" t="s">
        <v>48</v>
      </c>
      <c r="L87" s="17">
        <v>222</v>
      </c>
      <c r="M87" s="17">
        <v>125</v>
      </c>
      <c r="N87" s="23">
        <v>0.56306306306306309</v>
      </c>
    </row>
    <row r="88" spans="1:14" ht="24" x14ac:dyDescent="0.3">
      <c r="A88" s="15" t="s">
        <v>1031</v>
      </c>
      <c r="B88" s="19" t="s">
        <v>1188</v>
      </c>
      <c r="C88" s="19" t="s">
        <v>1267</v>
      </c>
      <c r="D88" s="19" t="s">
        <v>1032</v>
      </c>
      <c r="E88" s="19" t="s">
        <v>1033</v>
      </c>
      <c r="F88" s="6" t="s">
        <v>1008</v>
      </c>
      <c r="G88" s="10" t="s">
        <v>1126</v>
      </c>
      <c r="H88" s="6" t="e">
        <f>VLOOKUP(CHIR_GEN!A88,#REF!,25,0)</f>
        <v>#REF!</v>
      </c>
      <c r="I88" s="6" t="e">
        <f>VLOOKUP(CHIR_GEN!A88,#REF!,26,0)</f>
        <v>#REF!</v>
      </c>
      <c r="J88" s="6" t="e">
        <f>VLOOKUP(CHIR_GEN!A88,#REF!,28,0)</f>
        <v>#REF!</v>
      </c>
      <c r="K88" s="6" t="s">
        <v>1064</v>
      </c>
      <c r="L88" s="17">
        <v>205</v>
      </c>
      <c r="M88" s="17">
        <v>205</v>
      </c>
      <c r="N88" s="23">
        <v>1</v>
      </c>
    </row>
    <row r="89" spans="1:14" ht="60" x14ac:dyDescent="0.3">
      <c r="A89" s="15" t="s">
        <v>1097</v>
      </c>
      <c r="B89" s="19" t="s">
        <v>1188</v>
      </c>
      <c r="C89" s="19" t="s">
        <v>1268</v>
      </c>
      <c r="D89" s="19" t="s">
        <v>1098</v>
      </c>
      <c r="E89" s="19" t="s">
        <v>1099</v>
      </c>
      <c r="F89" s="6" t="s">
        <v>1269</v>
      </c>
      <c r="G89" s="10" t="s">
        <v>1137</v>
      </c>
      <c r="H89" s="6" t="e">
        <f>VLOOKUP(CHIR_GEN!A89,#REF!,25,0)</f>
        <v>#REF!</v>
      </c>
      <c r="I89" s="6" t="e">
        <f>VLOOKUP(CHIR_GEN!A89,#REF!,26,0)</f>
        <v>#REF!</v>
      </c>
      <c r="J89" s="6" t="e">
        <f>VLOOKUP(CHIR_GEN!A89,#REF!,28,0)</f>
        <v>#REF!</v>
      </c>
      <c r="K89" s="6" t="s">
        <v>1724</v>
      </c>
      <c r="L89" s="17">
        <v>181</v>
      </c>
      <c r="M89" s="17">
        <v>177</v>
      </c>
      <c r="N89" s="23">
        <v>0.97790055248618779</v>
      </c>
    </row>
    <row r="90" spans="1:14" ht="24" x14ac:dyDescent="0.3">
      <c r="A90" s="15" t="s">
        <v>329</v>
      </c>
      <c r="B90" s="19" t="s">
        <v>1188</v>
      </c>
      <c r="C90" s="19" t="s">
        <v>1270</v>
      </c>
      <c r="D90" s="19" t="s">
        <v>330</v>
      </c>
      <c r="E90" s="19" t="s">
        <v>331</v>
      </c>
      <c r="F90" s="6" t="s">
        <v>1271</v>
      </c>
      <c r="G90" s="10" t="s">
        <v>1140</v>
      </c>
      <c r="H90" s="6" t="e">
        <f>VLOOKUP(CHIR_GEN!A90,#REF!,25,0)</f>
        <v>#REF!</v>
      </c>
      <c r="I90" s="6" t="e">
        <f>VLOOKUP(CHIR_GEN!A90,#REF!,26,0)</f>
        <v>#REF!</v>
      </c>
      <c r="J90" s="6" t="e">
        <f>VLOOKUP(CHIR_GEN!A90,#REF!,28,0)</f>
        <v>#REF!</v>
      </c>
      <c r="K90" s="6" t="s">
        <v>1727</v>
      </c>
      <c r="L90" s="17">
        <v>161</v>
      </c>
      <c r="M90" s="17">
        <v>161</v>
      </c>
      <c r="N90" s="23">
        <v>1</v>
      </c>
    </row>
    <row r="91" spans="1:14" ht="36" x14ac:dyDescent="0.3">
      <c r="A91" s="15" t="s">
        <v>323</v>
      </c>
      <c r="B91" s="19" t="s">
        <v>1188</v>
      </c>
      <c r="C91" s="19" t="s">
        <v>1272</v>
      </c>
      <c r="D91" s="19" t="s">
        <v>324</v>
      </c>
      <c r="E91" s="19" t="s">
        <v>325</v>
      </c>
      <c r="F91" s="6" t="s">
        <v>1273</v>
      </c>
      <c r="G91" s="10" t="s">
        <v>1140</v>
      </c>
      <c r="H91" s="6" t="e">
        <f>VLOOKUP(CHIR_GEN!A91,#REF!,25,0)</f>
        <v>#REF!</v>
      </c>
      <c r="I91" s="6" t="e">
        <f>VLOOKUP(CHIR_GEN!A91,#REF!,26,0)</f>
        <v>#REF!</v>
      </c>
      <c r="J91" s="6" t="e">
        <f>VLOOKUP(CHIR_GEN!A91,#REF!,28,0)</f>
        <v>#REF!</v>
      </c>
      <c r="K91" s="6" t="s">
        <v>1707</v>
      </c>
      <c r="L91" s="17">
        <v>146</v>
      </c>
      <c r="M91" s="17">
        <v>146</v>
      </c>
      <c r="N91" s="23">
        <v>1</v>
      </c>
    </row>
    <row r="92" spans="1:14" x14ac:dyDescent="0.3">
      <c r="A92" s="15" t="s">
        <v>295</v>
      </c>
      <c r="B92" s="19" t="s">
        <v>1188</v>
      </c>
      <c r="C92" s="19" t="s">
        <v>1274</v>
      </c>
      <c r="D92" s="19" t="s">
        <v>296</v>
      </c>
      <c r="E92" s="19" t="s">
        <v>297</v>
      </c>
      <c r="F92" s="6" t="s">
        <v>1275</v>
      </c>
      <c r="G92" s="10" t="s">
        <v>1140</v>
      </c>
      <c r="H92" s="6" t="e">
        <f>VLOOKUP(CHIR_GEN!A92,#REF!,25,0)</f>
        <v>#REF!</v>
      </c>
      <c r="I92" s="6" t="e">
        <f>VLOOKUP(CHIR_GEN!A92,#REF!,26,0)</f>
        <v>#REF!</v>
      </c>
      <c r="J92" s="6" t="e">
        <f>VLOOKUP(CHIR_GEN!A92,#REF!,28,0)</f>
        <v>#REF!</v>
      </c>
      <c r="K92" s="6" t="s">
        <v>1717</v>
      </c>
      <c r="L92" s="17">
        <v>145</v>
      </c>
      <c r="M92" s="17">
        <v>145</v>
      </c>
      <c r="N92" s="23">
        <v>1</v>
      </c>
    </row>
    <row r="93" spans="1:14" x14ac:dyDescent="0.3">
      <c r="A93" s="15" t="s">
        <v>369</v>
      </c>
      <c r="B93" s="19" t="s">
        <v>1188</v>
      </c>
      <c r="C93" s="19" t="s">
        <v>1276</v>
      </c>
      <c r="D93" s="19" t="s">
        <v>370</v>
      </c>
      <c r="E93" s="19" t="s">
        <v>371</v>
      </c>
      <c r="F93" s="6" t="s">
        <v>1277</v>
      </c>
      <c r="G93" s="10" t="s">
        <v>1140</v>
      </c>
      <c r="H93" s="6" t="e">
        <f>VLOOKUP(CHIR_GEN!A93,#REF!,25,0)</f>
        <v>#REF!</v>
      </c>
      <c r="I93" s="6" t="e">
        <f>VLOOKUP(CHIR_GEN!A93,#REF!,26,0)</f>
        <v>#REF!</v>
      </c>
      <c r="J93" s="6" t="e">
        <f>VLOOKUP(CHIR_GEN!A93,#REF!,28,0)</f>
        <v>#REF!</v>
      </c>
      <c r="K93" s="6" t="s">
        <v>1695</v>
      </c>
      <c r="L93" s="17">
        <v>130</v>
      </c>
      <c r="M93" s="17">
        <v>130</v>
      </c>
      <c r="N93" s="23">
        <v>1</v>
      </c>
    </row>
    <row r="94" spans="1:14" ht="24" x14ac:dyDescent="0.3">
      <c r="A94" s="15" t="s">
        <v>1019</v>
      </c>
      <c r="B94" s="19" t="s">
        <v>1188</v>
      </c>
      <c r="C94" s="19" t="s">
        <v>1278</v>
      </c>
      <c r="D94" s="19" t="s">
        <v>1020</v>
      </c>
      <c r="E94" s="19" t="s">
        <v>1021</v>
      </c>
      <c r="F94" s="6" t="s">
        <v>1004</v>
      </c>
      <c r="G94" s="10" t="s">
        <v>1126</v>
      </c>
      <c r="H94" s="6" t="e">
        <f>VLOOKUP(CHIR_GEN!A94,#REF!,25,0)</f>
        <v>#REF!</v>
      </c>
      <c r="I94" s="6" t="e">
        <f>VLOOKUP(CHIR_GEN!A94,#REF!,26,0)</f>
        <v>#REF!</v>
      </c>
      <c r="J94" s="6" t="e">
        <f>VLOOKUP(CHIR_GEN!A94,#REF!,28,0)</f>
        <v>#REF!</v>
      </c>
      <c r="K94" s="6" t="s">
        <v>2</v>
      </c>
      <c r="L94" s="17">
        <v>122</v>
      </c>
      <c r="M94" s="17">
        <v>121</v>
      </c>
      <c r="N94" s="23">
        <v>0.99180327868852458</v>
      </c>
    </row>
    <row r="95" spans="1:14" ht="36" x14ac:dyDescent="0.3">
      <c r="A95" s="15" t="s">
        <v>1100</v>
      </c>
      <c r="B95" s="19" t="s">
        <v>1188</v>
      </c>
      <c r="C95" s="19" t="s">
        <v>1279</v>
      </c>
      <c r="D95" s="19" t="s">
        <v>1101</v>
      </c>
      <c r="E95" s="19" t="s">
        <v>1102</v>
      </c>
      <c r="F95" s="6" t="s">
        <v>1280</v>
      </c>
      <c r="G95" s="10" t="s">
        <v>1137</v>
      </c>
      <c r="H95" s="6" t="e">
        <f>VLOOKUP(CHIR_GEN!A95,#REF!,25,0)</f>
        <v>#REF!</v>
      </c>
      <c r="I95" s="6" t="e">
        <f>VLOOKUP(CHIR_GEN!A95,#REF!,26,0)</f>
        <v>#REF!</v>
      </c>
      <c r="J95" s="6" t="e">
        <f>VLOOKUP(CHIR_GEN!A95,#REF!,28,0)</f>
        <v>#REF!</v>
      </c>
      <c r="K95" s="6" t="s">
        <v>1730</v>
      </c>
      <c r="L95" s="17">
        <v>88</v>
      </c>
      <c r="M95" s="17">
        <v>86</v>
      </c>
      <c r="N95" s="23">
        <v>0.97727272727272729</v>
      </c>
    </row>
    <row r="96" spans="1:14" ht="24" x14ac:dyDescent="0.3">
      <c r="A96" s="15" t="s">
        <v>395</v>
      </c>
      <c r="B96" s="19" t="s">
        <v>1188</v>
      </c>
      <c r="C96" s="19" t="s">
        <v>1281</v>
      </c>
      <c r="D96" s="19" t="s">
        <v>396</v>
      </c>
      <c r="E96" s="19" t="s">
        <v>397</v>
      </c>
      <c r="F96" s="6" t="s">
        <v>1282</v>
      </c>
      <c r="G96" s="10" t="s">
        <v>1140</v>
      </c>
      <c r="H96" s="6" t="e">
        <f>VLOOKUP(CHIR_GEN!A96,#REF!,25,0)</f>
        <v>#REF!</v>
      </c>
      <c r="I96" s="6" t="e">
        <f>VLOOKUP(CHIR_GEN!A96,#REF!,26,0)</f>
        <v>#REF!</v>
      </c>
      <c r="J96" s="6" t="e">
        <f>VLOOKUP(CHIR_GEN!A96,#REF!,28,0)</f>
        <v>#REF!</v>
      </c>
      <c r="K96" s="6" t="s">
        <v>1717</v>
      </c>
      <c r="L96" s="17">
        <v>80</v>
      </c>
      <c r="M96" s="17">
        <v>78</v>
      </c>
      <c r="N96" s="23">
        <v>0.97499999999999998</v>
      </c>
    </row>
    <row r="97" spans="1:14" x14ac:dyDescent="0.3">
      <c r="A97" s="15" t="s">
        <v>271</v>
      </c>
      <c r="B97" s="19" t="s">
        <v>1188</v>
      </c>
      <c r="C97" s="19" t="s">
        <v>1283</v>
      </c>
      <c r="D97" s="19" t="s">
        <v>272</v>
      </c>
      <c r="E97" s="19" t="s">
        <v>273</v>
      </c>
      <c r="F97" s="6" t="s">
        <v>1284</v>
      </c>
      <c r="G97" s="10" t="s">
        <v>1140</v>
      </c>
      <c r="H97" s="6" t="e">
        <f>VLOOKUP(CHIR_GEN!A97,#REF!,25,0)</f>
        <v>#REF!</v>
      </c>
      <c r="I97" s="6" t="e">
        <f>VLOOKUP(CHIR_GEN!A97,#REF!,26,0)</f>
        <v>#REF!</v>
      </c>
      <c r="J97" s="6" t="e">
        <f>VLOOKUP(CHIR_GEN!A97,#REF!,28,0)</f>
        <v>#REF!</v>
      </c>
      <c r="K97" s="6" t="s">
        <v>1</v>
      </c>
      <c r="L97" s="17">
        <v>69</v>
      </c>
      <c r="M97" s="17">
        <v>66</v>
      </c>
      <c r="N97" s="23">
        <v>0.95652173913043481</v>
      </c>
    </row>
    <row r="98" spans="1:14" x14ac:dyDescent="0.3">
      <c r="A98" s="15" t="s">
        <v>317</v>
      </c>
      <c r="B98" s="19" t="s">
        <v>1188</v>
      </c>
      <c r="C98" s="19" t="s">
        <v>1285</v>
      </c>
      <c r="D98" s="19" t="s">
        <v>318</v>
      </c>
      <c r="E98" s="19" t="s">
        <v>319</v>
      </c>
      <c r="F98" s="6" t="s">
        <v>1286</v>
      </c>
      <c r="G98" s="10" t="s">
        <v>1140</v>
      </c>
      <c r="H98" s="6" t="e">
        <f>VLOOKUP(CHIR_GEN!A98,#REF!,25,0)</f>
        <v>#REF!</v>
      </c>
      <c r="I98" s="6" t="e">
        <f>VLOOKUP(CHIR_GEN!A98,#REF!,26,0)</f>
        <v>#REF!</v>
      </c>
      <c r="J98" s="6" t="e">
        <f>VLOOKUP(CHIR_GEN!A98,#REF!,28,0)</f>
        <v>#REF!</v>
      </c>
      <c r="K98" s="6" t="s">
        <v>1729</v>
      </c>
      <c r="L98" s="17">
        <v>63</v>
      </c>
      <c r="M98" s="17">
        <v>63</v>
      </c>
      <c r="N98" s="23">
        <v>1</v>
      </c>
    </row>
    <row r="99" spans="1:14" ht="24" x14ac:dyDescent="0.3">
      <c r="A99" s="15" t="s">
        <v>345</v>
      </c>
      <c r="B99" s="16" t="s">
        <v>1188</v>
      </c>
      <c r="C99" s="16" t="s">
        <v>1287</v>
      </c>
      <c r="D99" s="16" t="s">
        <v>346</v>
      </c>
      <c r="E99" s="16" t="s">
        <v>347</v>
      </c>
      <c r="F99" s="6" t="s">
        <v>1288</v>
      </c>
      <c r="G99" s="5" t="s">
        <v>1140</v>
      </c>
      <c r="H99" s="6" t="e">
        <f>VLOOKUP(CHIR_GEN!A99,#REF!,25,0)</f>
        <v>#REF!</v>
      </c>
      <c r="I99" s="6" t="e">
        <f>VLOOKUP(CHIR_GEN!A99,#REF!,26,0)</f>
        <v>#REF!</v>
      </c>
      <c r="J99" s="6" t="e">
        <f>VLOOKUP(CHIR_GEN!A99,#REF!,28,0)</f>
        <v>#REF!</v>
      </c>
      <c r="K99" s="6" t="s">
        <v>2</v>
      </c>
      <c r="L99" s="17">
        <v>52</v>
      </c>
      <c r="M99" s="17">
        <v>52</v>
      </c>
      <c r="N99" s="23">
        <v>1</v>
      </c>
    </row>
    <row r="100" spans="1:14" x14ac:dyDescent="0.3">
      <c r="A100" s="15" t="s">
        <v>409</v>
      </c>
      <c r="B100" s="19" t="s">
        <v>1188</v>
      </c>
      <c r="C100" s="19" t="s">
        <v>1289</v>
      </c>
      <c r="D100" s="19" t="s">
        <v>410</v>
      </c>
      <c r="E100" s="19" t="s">
        <v>411</v>
      </c>
      <c r="F100" s="6" t="s">
        <v>1290</v>
      </c>
      <c r="G100" s="10" t="s">
        <v>1140</v>
      </c>
      <c r="H100" s="6" t="e">
        <f>VLOOKUP(CHIR_GEN!A100,#REF!,25,0)</f>
        <v>#REF!</v>
      </c>
      <c r="I100" s="6" t="e">
        <f>VLOOKUP(CHIR_GEN!A100,#REF!,26,0)</f>
        <v>#REF!</v>
      </c>
      <c r="J100" s="6" t="e">
        <f>VLOOKUP(CHIR_GEN!A100,#REF!,28,0)</f>
        <v>#REF!</v>
      </c>
      <c r="K100" s="6" t="s">
        <v>1723</v>
      </c>
      <c r="L100" s="17">
        <v>49</v>
      </c>
      <c r="M100" s="17">
        <v>48</v>
      </c>
      <c r="N100" s="23">
        <v>0.97959183673469385</v>
      </c>
    </row>
    <row r="101" spans="1:14" ht="24" x14ac:dyDescent="0.3">
      <c r="A101" s="15" t="s">
        <v>301</v>
      </c>
      <c r="B101" s="16" t="s">
        <v>1188</v>
      </c>
      <c r="C101" s="16" t="s">
        <v>1291</v>
      </c>
      <c r="D101" s="16" t="s">
        <v>302</v>
      </c>
      <c r="E101" s="16" t="s">
        <v>303</v>
      </c>
      <c r="F101" s="6" t="s">
        <v>1292</v>
      </c>
      <c r="G101" s="5" t="s">
        <v>1140</v>
      </c>
      <c r="H101" s="6" t="e">
        <f>VLOOKUP(CHIR_GEN!A101,#REF!,25,0)</f>
        <v>#REF!</v>
      </c>
      <c r="I101" s="6" t="e">
        <f>VLOOKUP(CHIR_GEN!A101,#REF!,26,0)</f>
        <v>#REF!</v>
      </c>
      <c r="J101" s="6" t="e">
        <f>VLOOKUP(CHIR_GEN!A101,#REF!,28,0)</f>
        <v>#REF!</v>
      </c>
      <c r="K101" s="6" t="s">
        <v>1704</v>
      </c>
      <c r="L101" s="17">
        <v>49</v>
      </c>
      <c r="M101" s="17">
        <v>35</v>
      </c>
      <c r="N101" s="23">
        <v>0.7142857142857143</v>
      </c>
    </row>
    <row r="102" spans="1:14" ht="48" x14ac:dyDescent="0.3">
      <c r="A102" s="15" t="s">
        <v>1094</v>
      </c>
      <c r="B102" s="19" t="s">
        <v>1188</v>
      </c>
      <c r="C102" s="19" t="s">
        <v>1293</v>
      </c>
      <c r="D102" s="19" t="s">
        <v>1095</v>
      </c>
      <c r="E102" s="19" t="s">
        <v>1096</v>
      </c>
      <c r="F102" s="6" t="s">
        <v>1294</v>
      </c>
      <c r="G102" s="10" t="s">
        <v>1137</v>
      </c>
      <c r="H102" s="6" t="e">
        <f>VLOOKUP(CHIR_GEN!A102,#REF!,25,0)</f>
        <v>#REF!</v>
      </c>
      <c r="I102" s="6" t="e">
        <f>VLOOKUP(CHIR_GEN!A102,#REF!,26,0)</f>
        <v>#REF!</v>
      </c>
      <c r="J102" s="6" t="e">
        <f>VLOOKUP(CHIR_GEN!A102,#REF!,28,0)</f>
        <v>#REF!</v>
      </c>
      <c r="K102" s="6" t="s">
        <v>1714</v>
      </c>
      <c r="L102" s="17">
        <v>38</v>
      </c>
      <c r="M102" s="17">
        <v>35</v>
      </c>
      <c r="N102" s="23">
        <v>0.92105263157894735</v>
      </c>
    </row>
    <row r="103" spans="1:14" x14ac:dyDescent="0.3">
      <c r="A103" s="15" t="s">
        <v>338</v>
      </c>
      <c r="B103" s="19" t="s">
        <v>1188</v>
      </c>
      <c r="C103" s="19" t="s">
        <v>1295</v>
      </c>
      <c r="D103" s="19" t="s">
        <v>339</v>
      </c>
      <c r="E103" s="19" t="s">
        <v>340</v>
      </c>
      <c r="F103" s="6" t="s">
        <v>1296</v>
      </c>
      <c r="G103" s="10" t="s">
        <v>1140</v>
      </c>
      <c r="H103" s="6" t="e">
        <f>VLOOKUP(CHIR_GEN!A103,#REF!,25,0)</f>
        <v>#REF!</v>
      </c>
      <c r="I103" s="6" t="e">
        <f>VLOOKUP(CHIR_GEN!A103,#REF!,26,0)</f>
        <v>#REF!</v>
      </c>
      <c r="J103" s="6" t="e">
        <f>VLOOKUP(CHIR_GEN!A103,#REF!,28,0)</f>
        <v>#REF!</v>
      </c>
      <c r="K103" s="6" t="s">
        <v>1715</v>
      </c>
      <c r="L103" s="17">
        <v>37</v>
      </c>
      <c r="M103" s="17">
        <v>35</v>
      </c>
      <c r="N103" s="23">
        <v>0.94594594594594594</v>
      </c>
    </row>
    <row r="104" spans="1:14" x14ac:dyDescent="0.3">
      <c r="A104" s="15" t="s">
        <v>354</v>
      </c>
      <c r="B104" s="19" t="s">
        <v>1188</v>
      </c>
      <c r="C104" s="19" t="s">
        <v>1297</v>
      </c>
      <c r="D104" s="19" t="s">
        <v>355</v>
      </c>
      <c r="E104" s="19" t="s">
        <v>356</v>
      </c>
      <c r="F104" s="6" t="s">
        <v>1298</v>
      </c>
      <c r="G104" s="10" t="s">
        <v>1140</v>
      </c>
      <c r="H104" s="6" t="e">
        <f>VLOOKUP(CHIR_GEN!A104,#REF!,25,0)</f>
        <v>#REF!</v>
      </c>
      <c r="I104" s="6" t="e">
        <f>VLOOKUP(CHIR_GEN!A104,#REF!,26,0)</f>
        <v>#REF!</v>
      </c>
      <c r="J104" s="6" t="e">
        <f>VLOOKUP(CHIR_GEN!A104,#REF!,28,0)</f>
        <v>#REF!</v>
      </c>
      <c r="K104" s="6" t="s">
        <v>1722</v>
      </c>
      <c r="L104" s="17">
        <v>31</v>
      </c>
      <c r="M104" s="17">
        <v>29</v>
      </c>
      <c r="N104" s="23">
        <v>0.93548387096774188</v>
      </c>
    </row>
    <row r="105" spans="1:14" x14ac:dyDescent="0.3">
      <c r="A105" s="15" t="s">
        <v>398</v>
      </c>
      <c r="B105" s="19" t="s">
        <v>1188</v>
      </c>
      <c r="C105" s="19" t="s">
        <v>1299</v>
      </c>
      <c r="D105" s="19" t="s">
        <v>399</v>
      </c>
      <c r="E105" s="19" t="s">
        <v>400</v>
      </c>
      <c r="F105" s="6" t="s">
        <v>1300</v>
      </c>
      <c r="G105" s="10" t="s">
        <v>1140</v>
      </c>
      <c r="H105" s="6" t="e">
        <f>VLOOKUP(CHIR_GEN!A105,#REF!,25,0)</f>
        <v>#REF!</v>
      </c>
      <c r="I105" s="6" t="e">
        <f>VLOOKUP(CHIR_GEN!A105,#REF!,26,0)</f>
        <v>#REF!</v>
      </c>
      <c r="J105" s="6" t="e">
        <f>VLOOKUP(CHIR_GEN!A105,#REF!,28,0)</f>
        <v>#REF!</v>
      </c>
      <c r="K105" s="6" t="s">
        <v>1706</v>
      </c>
      <c r="L105" s="17">
        <v>29</v>
      </c>
      <c r="M105" s="17">
        <v>24</v>
      </c>
      <c r="N105" s="23">
        <v>0.82758620689655171</v>
      </c>
    </row>
    <row r="106" spans="1:14" x14ac:dyDescent="0.3">
      <c r="A106" s="15" t="s">
        <v>289</v>
      </c>
      <c r="B106" s="19" t="s">
        <v>1188</v>
      </c>
      <c r="C106" s="19" t="s">
        <v>1301</v>
      </c>
      <c r="D106" s="19" t="s">
        <v>290</v>
      </c>
      <c r="E106" s="19" t="s">
        <v>291</v>
      </c>
      <c r="F106" s="6" t="s">
        <v>1302</v>
      </c>
      <c r="G106" s="10" t="s">
        <v>1140</v>
      </c>
      <c r="H106" s="6" t="e">
        <f>VLOOKUP(CHIR_GEN!A106,#REF!,25,0)</f>
        <v>#REF!</v>
      </c>
      <c r="I106" s="6" t="e">
        <f>VLOOKUP(CHIR_GEN!A106,#REF!,26,0)</f>
        <v>#REF!</v>
      </c>
      <c r="J106" s="6" t="e">
        <f>VLOOKUP(CHIR_GEN!A106,#REF!,28,0)</f>
        <v>#REF!</v>
      </c>
      <c r="K106" s="6" t="s">
        <v>1696</v>
      </c>
      <c r="L106" s="17">
        <v>27</v>
      </c>
      <c r="M106" s="17">
        <v>27</v>
      </c>
      <c r="N106" s="23">
        <v>1</v>
      </c>
    </row>
    <row r="107" spans="1:14" x14ac:dyDescent="0.3">
      <c r="A107" s="15" t="s">
        <v>332</v>
      </c>
      <c r="B107" s="19" t="s">
        <v>1188</v>
      </c>
      <c r="C107" s="19" t="s">
        <v>1303</v>
      </c>
      <c r="D107" s="19" t="s">
        <v>333</v>
      </c>
      <c r="E107" s="19" t="s">
        <v>334</v>
      </c>
      <c r="F107" s="6" t="s">
        <v>1304</v>
      </c>
      <c r="G107" s="10" t="s">
        <v>1140</v>
      </c>
      <c r="H107" s="6" t="e">
        <f>VLOOKUP(CHIR_GEN!A107,#REF!,25,0)</f>
        <v>#REF!</v>
      </c>
      <c r="I107" s="6" t="e">
        <f>VLOOKUP(CHIR_GEN!A107,#REF!,26,0)</f>
        <v>#REF!</v>
      </c>
      <c r="J107" s="6" t="e">
        <f>VLOOKUP(CHIR_GEN!A107,#REF!,28,0)</f>
        <v>#REF!</v>
      </c>
      <c r="K107" s="6" t="s">
        <v>1717</v>
      </c>
      <c r="L107" s="17">
        <v>14</v>
      </c>
      <c r="M107" s="17">
        <v>14</v>
      </c>
      <c r="N107" s="23">
        <v>1</v>
      </c>
    </row>
    <row r="108" spans="1:14" x14ac:dyDescent="0.3">
      <c r="A108" s="15" t="s">
        <v>335</v>
      </c>
      <c r="B108" s="19" t="s">
        <v>1188</v>
      </c>
      <c r="C108" s="19" t="s">
        <v>1305</v>
      </c>
      <c r="D108" s="19" t="s">
        <v>336</v>
      </c>
      <c r="E108" s="19" t="s">
        <v>337</v>
      </c>
      <c r="F108" s="6" t="s">
        <v>1306</v>
      </c>
      <c r="G108" s="10" t="s">
        <v>1140</v>
      </c>
      <c r="H108" s="6" t="e">
        <f>VLOOKUP(CHIR_GEN!A108,#REF!,25,0)</f>
        <v>#REF!</v>
      </c>
      <c r="I108" s="6" t="e">
        <f>VLOOKUP(CHIR_GEN!A108,#REF!,26,0)</f>
        <v>#REF!</v>
      </c>
      <c r="J108" s="6" t="e">
        <f>VLOOKUP(CHIR_GEN!A108,#REF!,28,0)</f>
        <v>#REF!</v>
      </c>
      <c r="K108" s="6" t="s">
        <v>1723</v>
      </c>
      <c r="L108" s="17">
        <v>12</v>
      </c>
      <c r="M108" s="17">
        <v>12</v>
      </c>
      <c r="N108" s="23">
        <v>1</v>
      </c>
    </row>
    <row r="109" spans="1:14" x14ac:dyDescent="0.3">
      <c r="A109" s="15" t="s">
        <v>351</v>
      </c>
      <c r="B109" s="19" t="s">
        <v>1188</v>
      </c>
      <c r="C109" s="19" t="s">
        <v>1307</v>
      </c>
      <c r="D109" s="19" t="s">
        <v>352</v>
      </c>
      <c r="E109" s="19" t="s">
        <v>353</v>
      </c>
      <c r="F109" s="6" t="s">
        <v>1308</v>
      </c>
      <c r="G109" s="10" t="s">
        <v>1140</v>
      </c>
      <c r="H109" s="6" t="e">
        <f>VLOOKUP(CHIR_GEN!A109,#REF!,25,0)</f>
        <v>#REF!</v>
      </c>
      <c r="I109" s="6" t="e">
        <f>VLOOKUP(CHIR_GEN!A109,#REF!,26,0)</f>
        <v>#REF!</v>
      </c>
      <c r="J109" s="6" t="e">
        <f>VLOOKUP(CHIR_GEN!A109,#REF!,28,0)</f>
        <v>#REF!</v>
      </c>
      <c r="K109" s="6" t="s">
        <v>1723</v>
      </c>
      <c r="L109" s="17">
        <v>5</v>
      </c>
      <c r="M109" s="17">
        <v>4</v>
      </c>
      <c r="N109" s="23">
        <v>0.8</v>
      </c>
    </row>
    <row r="110" spans="1:14" ht="36" x14ac:dyDescent="0.3">
      <c r="A110" s="15" t="s">
        <v>308</v>
      </c>
      <c r="B110" s="19" t="s">
        <v>1188</v>
      </c>
      <c r="C110" s="19" t="s">
        <v>1309</v>
      </c>
      <c r="D110" s="19" t="s">
        <v>309</v>
      </c>
      <c r="E110" s="19" t="s">
        <v>310</v>
      </c>
      <c r="F110" s="6" t="s">
        <v>1310</v>
      </c>
      <c r="G110" s="10" t="s">
        <v>1140</v>
      </c>
      <c r="H110" s="6" t="e">
        <f>VLOOKUP(CHIR_GEN!A110,#REF!,25,0)</f>
        <v>#REF!</v>
      </c>
      <c r="I110" s="6" t="e">
        <f>VLOOKUP(CHIR_GEN!A110,#REF!,26,0)</f>
        <v>#REF!</v>
      </c>
      <c r="J110" s="6" t="e">
        <f>VLOOKUP(CHIR_GEN!A110,#REF!,28,0)</f>
        <v>#REF!</v>
      </c>
      <c r="K110" s="6" t="s">
        <v>0</v>
      </c>
      <c r="L110" s="17">
        <v>4</v>
      </c>
      <c r="M110" s="17">
        <v>4</v>
      </c>
      <c r="N110" s="23">
        <v>1</v>
      </c>
    </row>
    <row r="111" spans="1:14" x14ac:dyDescent="0.3">
      <c r="A111" s="15" t="s">
        <v>415</v>
      </c>
      <c r="B111" s="19" t="s">
        <v>1188</v>
      </c>
      <c r="C111" s="19" t="s">
        <v>1311</v>
      </c>
      <c r="D111" s="19" t="s">
        <v>416</v>
      </c>
      <c r="E111" s="19" t="s">
        <v>417</v>
      </c>
      <c r="F111" s="6" t="s">
        <v>1312</v>
      </c>
      <c r="G111" s="10" t="s">
        <v>1140</v>
      </c>
      <c r="H111" s="6" t="e">
        <f>VLOOKUP(CHIR_GEN!A111,#REF!,25,0)</f>
        <v>#REF!</v>
      </c>
      <c r="I111" s="6" t="e">
        <f>VLOOKUP(CHIR_GEN!A111,#REF!,26,0)</f>
        <v>#REF!</v>
      </c>
      <c r="J111" s="6" t="e">
        <f>VLOOKUP(CHIR_GEN!A111,#REF!,28,0)</f>
        <v>#REF!</v>
      </c>
      <c r="K111" s="6" t="s">
        <v>1723</v>
      </c>
      <c r="L111" s="17">
        <v>4</v>
      </c>
      <c r="M111" s="17">
        <v>4</v>
      </c>
      <c r="N111" s="23">
        <v>1</v>
      </c>
    </row>
    <row r="112" spans="1:14" ht="36" x14ac:dyDescent="0.3">
      <c r="A112" s="15" t="s">
        <v>304</v>
      </c>
      <c r="B112" s="16" t="s">
        <v>1188</v>
      </c>
      <c r="C112" s="16" t="s">
        <v>1313</v>
      </c>
      <c r="D112" s="16" t="s">
        <v>305</v>
      </c>
      <c r="E112" s="16" t="s">
        <v>307</v>
      </c>
      <c r="F112" s="6" t="s">
        <v>306</v>
      </c>
      <c r="G112" s="5" t="s">
        <v>1140</v>
      </c>
      <c r="H112" s="6" t="e">
        <f>VLOOKUP(CHIR_GEN!A112,#REF!,25,0)</f>
        <v>#REF!</v>
      </c>
      <c r="I112" s="6" t="e">
        <f>VLOOKUP(CHIR_GEN!A112,#REF!,26,0)</f>
        <v>#REF!</v>
      </c>
      <c r="J112" s="6" t="e">
        <f>VLOOKUP(CHIR_GEN!A112,#REF!,28,0)</f>
        <v>#REF!</v>
      </c>
      <c r="K112" s="6" t="s">
        <v>1706</v>
      </c>
      <c r="L112" s="17">
        <v>3</v>
      </c>
      <c r="M112" s="17">
        <v>3</v>
      </c>
      <c r="N112" s="23">
        <v>1</v>
      </c>
    </row>
    <row r="113" spans="1:14" x14ac:dyDescent="0.3">
      <c r="A113" s="15" t="s">
        <v>412</v>
      </c>
      <c r="B113" s="19" t="s">
        <v>1188</v>
      </c>
      <c r="C113" s="19" t="s">
        <v>1314</v>
      </c>
      <c r="D113" s="19" t="s">
        <v>413</v>
      </c>
      <c r="E113" s="19" t="s">
        <v>414</v>
      </c>
      <c r="F113" s="6" t="s">
        <v>1315</v>
      </c>
      <c r="G113" s="10" t="s">
        <v>1140</v>
      </c>
      <c r="H113" s="6" t="e">
        <f>VLOOKUP(CHIR_GEN!A113,#REF!,25,0)</f>
        <v>#REF!</v>
      </c>
      <c r="I113" s="6" t="e">
        <f>VLOOKUP(CHIR_GEN!A113,#REF!,26,0)</f>
        <v>#REF!</v>
      </c>
      <c r="J113" s="6" t="e">
        <f>VLOOKUP(CHIR_GEN!A113,#REF!,28,0)</f>
        <v>#REF!</v>
      </c>
      <c r="K113" s="6" t="s">
        <v>1712</v>
      </c>
      <c r="L113" s="17">
        <v>3</v>
      </c>
      <c r="M113" s="17">
        <v>3</v>
      </c>
      <c r="N113" s="23">
        <v>1</v>
      </c>
    </row>
    <row r="114" spans="1:14" ht="24" x14ac:dyDescent="0.3">
      <c r="A114" s="15" t="s">
        <v>381</v>
      </c>
      <c r="B114" s="19" t="s">
        <v>1188</v>
      </c>
      <c r="C114" s="19" t="s">
        <v>1316</v>
      </c>
      <c r="D114" s="19" t="s">
        <v>382</v>
      </c>
      <c r="E114" s="19" t="s">
        <v>383</v>
      </c>
      <c r="F114" s="6" t="s">
        <v>1317</v>
      </c>
      <c r="G114" s="10" t="s">
        <v>1140</v>
      </c>
      <c r="H114" s="6" t="e">
        <f>VLOOKUP(CHIR_GEN!A114,#REF!,25,0)</f>
        <v>#REF!</v>
      </c>
      <c r="I114" s="6" t="e">
        <f>VLOOKUP(CHIR_GEN!A114,#REF!,26,0)</f>
        <v>#REF!</v>
      </c>
      <c r="J114" s="6" t="e">
        <f>VLOOKUP(CHIR_GEN!A114,#REF!,28,0)</f>
        <v>#REF!</v>
      </c>
      <c r="K114" s="6" t="s">
        <v>1723</v>
      </c>
      <c r="L114" s="17">
        <v>2</v>
      </c>
      <c r="M114" s="17">
        <v>2</v>
      </c>
      <c r="N114" s="23">
        <v>1</v>
      </c>
    </row>
    <row r="115" spans="1:14" x14ac:dyDescent="0.3">
      <c r="A115" s="15" t="s">
        <v>311</v>
      </c>
      <c r="B115" s="19" t="s">
        <v>1188</v>
      </c>
      <c r="C115" s="19" t="s">
        <v>1318</v>
      </c>
      <c r="D115" s="19" t="s">
        <v>312</v>
      </c>
      <c r="E115" s="19" t="s">
        <v>314</v>
      </c>
      <c r="F115" s="6" t="s">
        <v>313</v>
      </c>
      <c r="G115" s="10" t="s">
        <v>1140</v>
      </c>
      <c r="H115" s="6" t="e">
        <f>VLOOKUP(CHIR_GEN!A115,#REF!,25,0)</f>
        <v>#REF!</v>
      </c>
      <c r="I115" s="6" t="e">
        <f>VLOOKUP(CHIR_GEN!A115,#REF!,26,0)</f>
        <v>#REF!</v>
      </c>
      <c r="J115" s="6" t="e">
        <f>VLOOKUP(CHIR_GEN!A115,#REF!,28,0)</f>
        <v>#REF!</v>
      </c>
      <c r="K115" s="6" t="s">
        <v>1715</v>
      </c>
      <c r="L115" s="20">
        <v>0</v>
      </c>
      <c r="M115" s="20">
        <v>0</v>
      </c>
      <c r="N115" s="24">
        <v>0</v>
      </c>
    </row>
    <row r="116" spans="1:14" x14ac:dyDescent="0.3">
      <c r="A116" s="15" t="s">
        <v>418</v>
      </c>
      <c r="B116" s="22" t="s">
        <v>1188</v>
      </c>
      <c r="C116" s="22" t="s">
        <v>1319</v>
      </c>
      <c r="D116" s="22" t="s">
        <v>419</v>
      </c>
      <c r="E116" s="22" t="s">
        <v>420</v>
      </c>
      <c r="F116" s="11" t="s">
        <v>1320</v>
      </c>
      <c r="G116" s="12" t="s">
        <v>1140</v>
      </c>
      <c r="H116" s="6" t="e">
        <f>VLOOKUP(CHIR_GEN!A116,#REF!,25,0)</f>
        <v>#REF!</v>
      </c>
      <c r="I116" s="6" t="e">
        <f>VLOOKUP(CHIR_GEN!A116,#REF!,26,0)</f>
        <v>#REF!</v>
      </c>
      <c r="J116" s="6" t="e">
        <f>VLOOKUP(CHIR_GEN!A116,#REF!,28,0)</f>
        <v>#REF!</v>
      </c>
      <c r="K116" s="6" t="s">
        <v>1712</v>
      </c>
      <c r="L116" s="20">
        <v>0</v>
      </c>
      <c r="M116" s="20">
        <v>0</v>
      </c>
      <c r="N116" s="24">
        <v>0</v>
      </c>
    </row>
    <row r="117" spans="1:14" x14ac:dyDescent="0.3">
      <c r="A117" s="15" t="s">
        <v>576</v>
      </c>
      <c r="B117" s="19" t="s">
        <v>1321</v>
      </c>
      <c r="C117" s="19" t="s">
        <v>1322</v>
      </c>
      <c r="D117" s="19" t="s">
        <v>577</v>
      </c>
      <c r="E117" s="19" t="s">
        <v>578</v>
      </c>
      <c r="F117" s="6" t="s">
        <v>1323</v>
      </c>
      <c r="G117" s="10" t="s">
        <v>1324</v>
      </c>
      <c r="H117" s="6" t="e">
        <f>VLOOKUP(CHIR_GEN!A117,#REF!,25,0)</f>
        <v>#REF!</v>
      </c>
      <c r="I117" s="6" t="e">
        <f>VLOOKUP(CHIR_GEN!A117,#REF!,26,0)</f>
        <v>#REF!</v>
      </c>
      <c r="J117" s="6" t="e">
        <f>VLOOKUP(CHIR_GEN!A117,#REF!,28,0)</f>
        <v>#REF!</v>
      </c>
      <c r="K117" s="6" t="s">
        <v>1722</v>
      </c>
      <c r="L117" s="17">
        <v>16637</v>
      </c>
      <c r="M117" s="17">
        <v>16628</v>
      </c>
      <c r="N117" s="23">
        <v>0.99945903708601314</v>
      </c>
    </row>
    <row r="118" spans="1:14" x14ac:dyDescent="0.3">
      <c r="A118" s="15" t="s">
        <v>513</v>
      </c>
      <c r="B118" s="19" t="s">
        <v>1321</v>
      </c>
      <c r="C118" s="19" t="s">
        <v>1325</v>
      </c>
      <c r="D118" s="19" t="s">
        <v>514</v>
      </c>
      <c r="E118" s="19" t="s">
        <v>516</v>
      </c>
      <c r="F118" s="6" t="s">
        <v>515</v>
      </c>
      <c r="G118" s="10" t="s">
        <v>1324</v>
      </c>
      <c r="H118" s="6" t="e">
        <f>VLOOKUP(CHIR_GEN!A118,#REF!,25,0)</f>
        <v>#REF!</v>
      </c>
      <c r="I118" s="6" t="e">
        <f>VLOOKUP(CHIR_GEN!A118,#REF!,26,0)</f>
        <v>#REF!</v>
      </c>
      <c r="J118" s="6" t="e">
        <f>VLOOKUP(CHIR_GEN!A118,#REF!,28,0)</f>
        <v>#REF!</v>
      </c>
      <c r="K118" s="6" t="s">
        <v>1</v>
      </c>
      <c r="L118" s="17">
        <v>15704</v>
      </c>
      <c r="M118" s="17">
        <v>14349</v>
      </c>
      <c r="N118" s="23">
        <v>0.91371625063678041</v>
      </c>
    </row>
    <row r="119" spans="1:14" x14ac:dyDescent="0.3">
      <c r="A119" s="15" t="s">
        <v>19</v>
      </c>
      <c r="B119" s="16" t="s">
        <v>1321</v>
      </c>
      <c r="C119" s="16" t="s">
        <v>1326</v>
      </c>
      <c r="D119" s="16" t="s">
        <v>20</v>
      </c>
      <c r="E119" s="16" t="s">
        <v>21</v>
      </c>
      <c r="F119" s="6" t="s">
        <v>1327</v>
      </c>
      <c r="G119" s="5" t="s">
        <v>1254</v>
      </c>
      <c r="H119" s="6" t="e">
        <f>VLOOKUP(CHIR_GEN!A119,#REF!,25,0)</f>
        <v>#REF!</v>
      </c>
      <c r="I119" s="6" t="e">
        <f>VLOOKUP(CHIR_GEN!A119,#REF!,26,0)</f>
        <v>#REF!</v>
      </c>
      <c r="J119" s="6" t="e">
        <f>VLOOKUP(CHIR_GEN!A119,#REF!,28,0)</f>
        <v>#REF!</v>
      </c>
      <c r="K119" s="6" t="s">
        <v>1731</v>
      </c>
      <c r="L119" s="17">
        <v>14400</v>
      </c>
      <c r="M119" s="17">
        <v>4314</v>
      </c>
      <c r="N119" s="23">
        <v>0.29958333333333331</v>
      </c>
    </row>
    <row r="120" spans="1:14" ht="24" x14ac:dyDescent="0.3">
      <c r="A120" s="15" t="s">
        <v>992</v>
      </c>
      <c r="B120" s="19" t="s">
        <v>1321</v>
      </c>
      <c r="C120" s="19" t="s">
        <v>1328</v>
      </c>
      <c r="D120" s="19" t="s">
        <v>993</v>
      </c>
      <c r="E120" s="19" t="s">
        <v>995</v>
      </c>
      <c r="F120" s="6" t="s">
        <v>994</v>
      </c>
      <c r="G120" s="10" t="s">
        <v>1210</v>
      </c>
      <c r="H120" s="6" t="e">
        <f>VLOOKUP(CHIR_GEN!A120,#REF!,25,0)</f>
        <v>#REF!</v>
      </c>
      <c r="I120" s="6" t="e">
        <f>VLOOKUP(CHIR_GEN!A120,#REF!,26,0)</f>
        <v>#REF!</v>
      </c>
      <c r="J120" s="6" t="e">
        <f>VLOOKUP(CHIR_GEN!A120,#REF!,28,0)</f>
        <v>#REF!</v>
      </c>
      <c r="K120" s="6" t="s">
        <v>1720</v>
      </c>
      <c r="L120" s="17">
        <v>13643</v>
      </c>
      <c r="M120" s="17">
        <v>12870</v>
      </c>
      <c r="N120" s="23">
        <v>0.94334090742505317</v>
      </c>
    </row>
    <row r="121" spans="1:14" x14ac:dyDescent="0.3">
      <c r="A121" s="15" t="s">
        <v>655</v>
      </c>
      <c r="B121" s="19" t="s">
        <v>1321</v>
      </c>
      <c r="C121" s="19" t="s">
        <v>1329</v>
      </c>
      <c r="D121" s="19" t="s">
        <v>656</v>
      </c>
      <c r="E121" s="19" t="s">
        <v>657</v>
      </c>
      <c r="F121" s="6" t="s">
        <v>1330</v>
      </c>
      <c r="G121" s="10" t="s">
        <v>1324</v>
      </c>
      <c r="H121" s="6" t="e">
        <f>VLOOKUP(CHIR_GEN!A121,#REF!,25,0)</f>
        <v>#REF!</v>
      </c>
      <c r="I121" s="6" t="e">
        <f>VLOOKUP(CHIR_GEN!A121,#REF!,26,0)</f>
        <v>#REF!</v>
      </c>
      <c r="J121" s="6" t="e">
        <f>VLOOKUP(CHIR_GEN!A121,#REF!,28,0)</f>
        <v>#REF!</v>
      </c>
      <c r="K121" s="6" t="s">
        <v>1</v>
      </c>
      <c r="L121" s="17">
        <v>11980</v>
      </c>
      <c r="M121" s="17">
        <v>11904</v>
      </c>
      <c r="N121" s="23">
        <v>0.99365609348914863</v>
      </c>
    </row>
    <row r="122" spans="1:14" x14ac:dyDescent="0.3">
      <c r="A122" s="15" t="s">
        <v>25</v>
      </c>
      <c r="B122" s="16" t="s">
        <v>1321</v>
      </c>
      <c r="C122" s="16" t="s">
        <v>1331</v>
      </c>
      <c r="D122" s="16" t="s">
        <v>26</v>
      </c>
      <c r="E122" s="16" t="s">
        <v>27</v>
      </c>
      <c r="F122" s="6" t="s">
        <v>1332</v>
      </c>
      <c r="G122" s="5" t="s">
        <v>1254</v>
      </c>
      <c r="H122" s="6" t="e">
        <f>VLOOKUP(CHIR_GEN!A122,#REF!,25,0)</f>
        <v>#REF!</v>
      </c>
      <c r="I122" s="6" t="e">
        <f>VLOOKUP(CHIR_GEN!A122,#REF!,26,0)</f>
        <v>#REF!</v>
      </c>
      <c r="J122" s="6" t="e">
        <f>VLOOKUP(CHIR_GEN!A122,#REF!,28,0)</f>
        <v>#REF!</v>
      </c>
      <c r="K122" s="6" t="s">
        <v>42</v>
      </c>
      <c r="L122" s="17">
        <v>9455</v>
      </c>
      <c r="M122" s="17">
        <v>4292</v>
      </c>
      <c r="N122" s="23">
        <v>0.45393971443680592</v>
      </c>
    </row>
    <row r="123" spans="1:14" ht="24" x14ac:dyDescent="0.3">
      <c r="A123" s="15" t="s">
        <v>525</v>
      </c>
      <c r="B123" s="19" t="s">
        <v>1321</v>
      </c>
      <c r="C123" s="19" t="s">
        <v>1333</v>
      </c>
      <c r="D123" s="19" t="s">
        <v>526</v>
      </c>
      <c r="E123" s="19" t="s">
        <v>528</v>
      </c>
      <c r="F123" s="6" t="s">
        <v>527</v>
      </c>
      <c r="G123" s="10" t="s">
        <v>1324</v>
      </c>
      <c r="H123" s="6" t="e">
        <f>VLOOKUP(CHIR_GEN!A123,#REF!,25,0)</f>
        <v>#REF!</v>
      </c>
      <c r="I123" s="6" t="e">
        <f>VLOOKUP(CHIR_GEN!A123,#REF!,26,0)</f>
        <v>#REF!</v>
      </c>
      <c r="J123" s="6" t="e">
        <f>VLOOKUP(CHIR_GEN!A123,#REF!,28,0)</f>
        <v>#REF!</v>
      </c>
      <c r="K123" s="6" t="s">
        <v>1715</v>
      </c>
      <c r="L123" s="17">
        <v>9343</v>
      </c>
      <c r="M123" s="17">
        <v>9147</v>
      </c>
      <c r="N123" s="23">
        <v>0.9790217274965215</v>
      </c>
    </row>
    <row r="124" spans="1:14" ht="24" x14ac:dyDescent="0.3">
      <c r="A124" s="15" t="s">
        <v>521</v>
      </c>
      <c r="B124" s="19" t="s">
        <v>1321</v>
      </c>
      <c r="C124" s="19" t="s">
        <v>1334</v>
      </c>
      <c r="D124" s="19" t="s">
        <v>522</v>
      </c>
      <c r="E124" s="19" t="s">
        <v>524</v>
      </c>
      <c r="F124" s="6" t="s">
        <v>523</v>
      </c>
      <c r="G124" s="10" t="s">
        <v>1324</v>
      </c>
      <c r="H124" s="6" t="e">
        <f>VLOOKUP(CHIR_GEN!A124,#REF!,25,0)</f>
        <v>#REF!</v>
      </c>
      <c r="I124" s="6" t="e">
        <f>VLOOKUP(CHIR_GEN!A124,#REF!,26,0)</f>
        <v>#REF!</v>
      </c>
      <c r="J124" s="6" t="e">
        <f>VLOOKUP(CHIR_GEN!A124,#REF!,28,0)</f>
        <v>#REF!</v>
      </c>
      <c r="K124" s="6" t="s">
        <v>1</v>
      </c>
      <c r="L124" s="17">
        <v>9237</v>
      </c>
      <c r="M124" s="17">
        <v>8869</v>
      </c>
      <c r="N124" s="23">
        <v>0.96016022518133592</v>
      </c>
    </row>
    <row r="125" spans="1:14" ht="24" x14ac:dyDescent="0.3">
      <c r="A125" s="15" t="s">
        <v>639</v>
      </c>
      <c r="B125" s="19" t="s">
        <v>1321</v>
      </c>
      <c r="C125" s="19" t="s">
        <v>1335</v>
      </c>
      <c r="D125" s="19" t="s">
        <v>640</v>
      </c>
      <c r="E125" s="19" t="s">
        <v>642</v>
      </c>
      <c r="F125" s="6" t="s">
        <v>641</v>
      </c>
      <c r="G125" s="10" t="s">
        <v>1324</v>
      </c>
      <c r="H125" s="6" t="e">
        <f>VLOOKUP(CHIR_GEN!A125,#REF!,25,0)</f>
        <v>#REF!</v>
      </c>
      <c r="I125" s="6" t="e">
        <f>VLOOKUP(CHIR_GEN!A125,#REF!,26,0)</f>
        <v>#REF!</v>
      </c>
      <c r="J125" s="6" t="e">
        <f>VLOOKUP(CHIR_GEN!A125,#REF!,28,0)</f>
        <v>#REF!</v>
      </c>
      <c r="K125" s="6" t="s">
        <v>1696</v>
      </c>
      <c r="L125" s="17">
        <v>9164</v>
      </c>
      <c r="M125" s="17">
        <v>9147</v>
      </c>
      <c r="N125" s="23">
        <v>0.99814491488432999</v>
      </c>
    </row>
    <row r="126" spans="1:14" x14ac:dyDescent="0.3">
      <c r="A126" s="15" t="s">
        <v>517</v>
      </c>
      <c r="B126" s="19" t="s">
        <v>1321</v>
      </c>
      <c r="C126" s="19" t="s">
        <v>1336</v>
      </c>
      <c r="D126" s="19" t="s">
        <v>518</v>
      </c>
      <c r="E126" s="19" t="s">
        <v>520</v>
      </c>
      <c r="F126" s="6" t="s">
        <v>519</v>
      </c>
      <c r="G126" s="10" t="s">
        <v>1324</v>
      </c>
      <c r="H126" s="6" t="e">
        <f>VLOOKUP(CHIR_GEN!A126,#REF!,25,0)</f>
        <v>#REF!</v>
      </c>
      <c r="I126" s="6" t="e">
        <f>VLOOKUP(CHIR_GEN!A126,#REF!,26,0)</f>
        <v>#REF!</v>
      </c>
      <c r="J126" s="6" t="e">
        <f>VLOOKUP(CHIR_GEN!A126,#REF!,28,0)</f>
        <v>#REF!</v>
      </c>
      <c r="K126" s="6" t="s">
        <v>1732</v>
      </c>
      <c r="L126" s="17">
        <v>9143</v>
      </c>
      <c r="M126" s="17">
        <v>8870</v>
      </c>
      <c r="N126" s="23">
        <v>0.97014109154544459</v>
      </c>
    </row>
    <row r="127" spans="1:14" ht="24" x14ac:dyDescent="0.3">
      <c r="A127" s="15" t="s">
        <v>509</v>
      </c>
      <c r="B127" s="19" t="s">
        <v>1321</v>
      </c>
      <c r="C127" s="19" t="s">
        <v>1337</v>
      </c>
      <c r="D127" s="19" t="s">
        <v>510</v>
      </c>
      <c r="E127" s="19" t="s">
        <v>512</v>
      </c>
      <c r="F127" s="6" t="s">
        <v>511</v>
      </c>
      <c r="G127" s="10" t="s">
        <v>1324</v>
      </c>
      <c r="H127" s="6" t="e">
        <f>VLOOKUP(CHIR_GEN!A127,#REF!,25,0)</f>
        <v>#REF!</v>
      </c>
      <c r="I127" s="6" t="e">
        <f>VLOOKUP(CHIR_GEN!A127,#REF!,26,0)</f>
        <v>#REF!</v>
      </c>
      <c r="J127" s="6" t="e">
        <f>VLOOKUP(CHIR_GEN!A127,#REF!,28,0)</f>
        <v>#REF!</v>
      </c>
      <c r="K127" s="6" t="s">
        <v>1696</v>
      </c>
      <c r="L127" s="17">
        <v>8039</v>
      </c>
      <c r="M127" s="17">
        <v>8032</v>
      </c>
      <c r="N127" s="23">
        <v>0.99912924493096156</v>
      </c>
    </row>
    <row r="128" spans="1:14" ht="24" x14ac:dyDescent="0.3">
      <c r="A128" s="15" t="s">
        <v>798</v>
      </c>
      <c r="B128" s="19" t="s">
        <v>1321</v>
      </c>
      <c r="C128" s="19" t="s">
        <v>1338</v>
      </c>
      <c r="D128" s="19" t="s">
        <v>799</v>
      </c>
      <c r="E128" s="19" t="s">
        <v>800</v>
      </c>
      <c r="F128" s="6" t="s">
        <v>1339</v>
      </c>
      <c r="G128" s="10" t="s">
        <v>1324</v>
      </c>
      <c r="H128" s="6" t="e">
        <f>VLOOKUP(CHIR_GEN!A128,#REF!,25,0)</f>
        <v>#REF!</v>
      </c>
      <c r="I128" s="6" t="e">
        <f>VLOOKUP(CHIR_GEN!A128,#REF!,26,0)</f>
        <v>#REF!</v>
      </c>
      <c r="J128" s="6" t="e">
        <f>VLOOKUP(CHIR_GEN!A128,#REF!,28,0)</f>
        <v>#REF!</v>
      </c>
      <c r="K128" s="6" t="s">
        <v>1</v>
      </c>
      <c r="L128" s="17">
        <v>6271</v>
      </c>
      <c r="M128" s="17">
        <v>6214</v>
      </c>
      <c r="N128" s="23">
        <v>0.99091054058363892</v>
      </c>
    </row>
    <row r="129" spans="1:14" x14ac:dyDescent="0.3">
      <c r="A129" s="15" t="s">
        <v>579</v>
      </c>
      <c r="B129" s="19" t="s">
        <v>1321</v>
      </c>
      <c r="C129" s="19" t="s">
        <v>1340</v>
      </c>
      <c r="D129" s="19" t="s">
        <v>580</v>
      </c>
      <c r="E129" s="19" t="s">
        <v>581</v>
      </c>
      <c r="F129" s="6" t="s">
        <v>1341</v>
      </c>
      <c r="G129" s="10" t="s">
        <v>1324</v>
      </c>
      <c r="H129" s="6" t="e">
        <f>VLOOKUP(CHIR_GEN!A129,#REF!,25,0)</f>
        <v>#REF!</v>
      </c>
      <c r="I129" s="6" t="e">
        <f>VLOOKUP(CHIR_GEN!A129,#REF!,26,0)</f>
        <v>#REF!</v>
      </c>
      <c r="J129" s="6" t="e">
        <f>VLOOKUP(CHIR_GEN!A129,#REF!,28,0)</f>
        <v>#REF!</v>
      </c>
      <c r="K129" s="6" t="s">
        <v>1715</v>
      </c>
      <c r="L129" s="17">
        <v>6229</v>
      </c>
      <c r="M129" s="17">
        <v>6221</v>
      </c>
      <c r="N129" s="23">
        <v>0.99871568470059402</v>
      </c>
    </row>
    <row r="130" spans="1:14" x14ac:dyDescent="0.3">
      <c r="A130" s="15" t="s">
        <v>683</v>
      </c>
      <c r="B130" s="19" t="s">
        <v>1321</v>
      </c>
      <c r="C130" s="19" t="s">
        <v>1342</v>
      </c>
      <c r="D130" s="19" t="s">
        <v>684</v>
      </c>
      <c r="E130" s="19" t="s">
        <v>685</v>
      </c>
      <c r="F130" s="6" t="s">
        <v>1343</v>
      </c>
      <c r="G130" s="10" t="s">
        <v>1324</v>
      </c>
      <c r="H130" s="6" t="e">
        <f>VLOOKUP(CHIR_GEN!A130,#REF!,25,0)</f>
        <v>#REF!</v>
      </c>
      <c r="I130" s="6" t="e">
        <f>VLOOKUP(CHIR_GEN!A130,#REF!,26,0)</f>
        <v>#REF!</v>
      </c>
      <c r="J130" s="6" t="e">
        <f>VLOOKUP(CHIR_GEN!A130,#REF!,28,0)</f>
        <v>#REF!</v>
      </c>
      <c r="K130" s="6" t="s">
        <v>1723</v>
      </c>
      <c r="L130" s="17">
        <v>4952</v>
      </c>
      <c r="M130" s="17">
        <v>4902</v>
      </c>
      <c r="N130" s="23">
        <v>0.98990306946688211</v>
      </c>
    </row>
    <row r="131" spans="1:14" x14ac:dyDescent="0.3">
      <c r="A131" s="15" t="s">
        <v>501</v>
      </c>
      <c r="B131" s="19" t="s">
        <v>1321</v>
      </c>
      <c r="C131" s="19" t="s">
        <v>1344</v>
      </c>
      <c r="D131" s="19" t="s">
        <v>502</v>
      </c>
      <c r="E131" s="19" t="s">
        <v>504</v>
      </c>
      <c r="F131" s="6" t="s">
        <v>503</v>
      </c>
      <c r="G131" s="10" t="s">
        <v>1324</v>
      </c>
      <c r="H131" s="6" t="e">
        <f>VLOOKUP(CHIR_GEN!A131,#REF!,25,0)</f>
        <v>#REF!</v>
      </c>
      <c r="I131" s="6" t="e">
        <f>VLOOKUP(CHIR_GEN!A131,#REF!,26,0)</f>
        <v>#REF!</v>
      </c>
      <c r="J131" s="6" t="e">
        <f>VLOOKUP(CHIR_GEN!A131,#REF!,28,0)</f>
        <v>#REF!</v>
      </c>
      <c r="K131" s="6" t="s">
        <v>1715</v>
      </c>
      <c r="L131" s="17">
        <v>4338</v>
      </c>
      <c r="M131" s="17">
        <v>4336</v>
      </c>
      <c r="N131" s="23">
        <v>0.99953895804518211</v>
      </c>
    </row>
    <row r="132" spans="1:14" x14ac:dyDescent="0.3">
      <c r="A132" s="15" t="s">
        <v>35</v>
      </c>
      <c r="B132" s="19" t="s">
        <v>1321</v>
      </c>
      <c r="C132" s="19" t="s">
        <v>1345</v>
      </c>
      <c r="D132" s="19" t="s">
        <v>36</v>
      </c>
      <c r="E132" s="19" t="s">
        <v>38</v>
      </c>
      <c r="F132" s="6" t="s">
        <v>37</v>
      </c>
      <c r="G132" s="10" t="s">
        <v>1254</v>
      </c>
      <c r="H132" s="6" t="e">
        <f>VLOOKUP(CHIR_GEN!A132,#REF!,25,0)</f>
        <v>#REF!</v>
      </c>
      <c r="I132" s="6" t="e">
        <f>VLOOKUP(CHIR_GEN!A132,#REF!,26,0)</f>
        <v>#REF!</v>
      </c>
      <c r="J132" s="6" t="e">
        <f>VLOOKUP(CHIR_GEN!A132,#REF!,28,0)</f>
        <v>#REF!</v>
      </c>
      <c r="K132" s="6" t="s">
        <v>919</v>
      </c>
      <c r="L132" s="17">
        <v>3930</v>
      </c>
      <c r="M132" s="17">
        <v>3896</v>
      </c>
      <c r="N132" s="23">
        <v>0.99134860050890583</v>
      </c>
    </row>
    <row r="133" spans="1:14" ht="24" x14ac:dyDescent="0.3">
      <c r="A133" s="15" t="s">
        <v>779</v>
      </c>
      <c r="B133" s="19" t="s">
        <v>1321</v>
      </c>
      <c r="C133" s="19" t="s">
        <v>1346</v>
      </c>
      <c r="D133" s="19" t="s">
        <v>780</v>
      </c>
      <c r="E133" s="19" t="s">
        <v>781</v>
      </c>
      <c r="F133" s="6" t="s">
        <v>1347</v>
      </c>
      <c r="G133" s="10" t="s">
        <v>1324</v>
      </c>
      <c r="H133" s="6" t="e">
        <f>VLOOKUP(CHIR_GEN!A133,#REF!,25,0)</f>
        <v>#REF!</v>
      </c>
      <c r="I133" s="6" t="e">
        <f>VLOOKUP(CHIR_GEN!A133,#REF!,26,0)</f>
        <v>#REF!</v>
      </c>
      <c r="J133" s="6" t="e">
        <f>VLOOKUP(CHIR_GEN!A133,#REF!,28,0)</f>
        <v>#REF!</v>
      </c>
      <c r="K133" s="6" t="s">
        <v>2</v>
      </c>
      <c r="L133" s="17">
        <v>3835</v>
      </c>
      <c r="M133" s="17">
        <v>3795</v>
      </c>
      <c r="N133" s="23">
        <v>0.9895697522816167</v>
      </c>
    </row>
    <row r="134" spans="1:14" x14ac:dyDescent="0.3">
      <c r="A134" s="15" t="s">
        <v>694</v>
      </c>
      <c r="B134" s="19" t="s">
        <v>1321</v>
      </c>
      <c r="C134" s="19" t="s">
        <v>1348</v>
      </c>
      <c r="D134" s="19" t="s">
        <v>695</v>
      </c>
      <c r="E134" s="19" t="s">
        <v>696</v>
      </c>
      <c r="F134" s="6" t="s">
        <v>1349</v>
      </c>
      <c r="G134" s="10" t="s">
        <v>1324</v>
      </c>
      <c r="H134" s="6" t="e">
        <f>VLOOKUP(CHIR_GEN!A134,#REF!,25,0)</f>
        <v>#REF!</v>
      </c>
      <c r="I134" s="6" t="e">
        <f>VLOOKUP(CHIR_GEN!A134,#REF!,26,0)</f>
        <v>#REF!</v>
      </c>
      <c r="J134" s="6" t="e">
        <f>VLOOKUP(CHIR_GEN!A134,#REF!,28,0)</f>
        <v>#REF!</v>
      </c>
      <c r="K134" s="6" t="s">
        <v>1</v>
      </c>
      <c r="L134" s="17">
        <v>3079</v>
      </c>
      <c r="M134" s="17">
        <v>2548</v>
      </c>
      <c r="N134" s="23">
        <v>0.82754140954855471</v>
      </c>
    </row>
    <row r="135" spans="1:14" x14ac:dyDescent="0.3">
      <c r="A135" s="15" t="s">
        <v>667</v>
      </c>
      <c r="B135" s="19" t="s">
        <v>1321</v>
      </c>
      <c r="C135" s="19" t="s">
        <v>1350</v>
      </c>
      <c r="D135" s="19" t="s">
        <v>668</v>
      </c>
      <c r="E135" s="19" t="s">
        <v>669</v>
      </c>
      <c r="F135" s="6" t="s">
        <v>1351</v>
      </c>
      <c r="G135" s="10" t="s">
        <v>1324</v>
      </c>
      <c r="H135" s="6" t="e">
        <f>VLOOKUP(CHIR_GEN!A135,#REF!,25,0)</f>
        <v>#REF!</v>
      </c>
      <c r="I135" s="6" t="e">
        <f>VLOOKUP(CHIR_GEN!A135,#REF!,26,0)</f>
        <v>#REF!</v>
      </c>
      <c r="J135" s="6" t="e">
        <f>VLOOKUP(CHIR_GEN!A135,#REF!,28,0)</f>
        <v>#REF!</v>
      </c>
      <c r="K135" s="6" t="s">
        <v>1712</v>
      </c>
      <c r="L135" s="17">
        <v>2911</v>
      </c>
      <c r="M135" s="17">
        <v>2888</v>
      </c>
      <c r="N135" s="23">
        <v>0.99209893507385782</v>
      </c>
    </row>
    <row r="136" spans="1:14" x14ac:dyDescent="0.3">
      <c r="A136" s="15" t="s">
        <v>807</v>
      </c>
      <c r="B136" s="16" t="s">
        <v>1321</v>
      </c>
      <c r="C136" s="16" t="s">
        <v>1352</v>
      </c>
      <c r="D136" s="16" t="s">
        <v>808</v>
      </c>
      <c r="E136" s="16" t="s">
        <v>809</v>
      </c>
      <c r="F136" s="6" t="s">
        <v>1353</v>
      </c>
      <c r="G136" s="5" t="s">
        <v>1324</v>
      </c>
      <c r="H136" s="6" t="e">
        <f>VLOOKUP(CHIR_GEN!A136,#REF!,25,0)</f>
        <v>#REF!</v>
      </c>
      <c r="I136" s="6" t="e">
        <f>VLOOKUP(CHIR_GEN!A136,#REF!,26,0)</f>
        <v>#REF!</v>
      </c>
      <c r="J136" s="6" t="e">
        <f>VLOOKUP(CHIR_GEN!A136,#REF!,28,0)</f>
        <v>#REF!</v>
      </c>
      <c r="K136" s="6" t="s">
        <v>1003</v>
      </c>
      <c r="L136" s="17">
        <v>2757</v>
      </c>
      <c r="M136" s="17">
        <v>1030</v>
      </c>
      <c r="N136" s="23">
        <v>0.37359448676097207</v>
      </c>
    </row>
    <row r="137" spans="1:14" x14ac:dyDescent="0.3">
      <c r="A137" s="15" t="s">
        <v>433</v>
      </c>
      <c r="B137" s="19" t="s">
        <v>1321</v>
      </c>
      <c r="C137" s="19" t="s">
        <v>1354</v>
      </c>
      <c r="D137" s="19" t="s">
        <v>434</v>
      </c>
      <c r="E137" s="19" t="s">
        <v>436</v>
      </c>
      <c r="F137" s="6" t="s">
        <v>435</v>
      </c>
      <c r="G137" s="10" t="s">
        <v>1324</v>
      </c>
      <c r="H137" s="6" t="e">
        <f>VLOOKUP(CHIR_GEN!A137,#REF!,25,0)</f>
        <v>#REF!</v>
      </c>
      <c r="I137" s="6" t="e">
        <f>VLOOKUP(CHIR_GEN!A137,#REF!,26,0)</f>
        <v>#REF!</v>
      </c>
      <c r="J137" s="6" t="e">
        <f>VLOOKUP(CHIR_GEN!A137,#REF!,28,0)</f>
        <v>#REF!</v>
      </c>
      <c r="K137" s="6" t="s">
        <v>1717</v>
      </c>
      <c r="L137" s="17">
        <v>2560</v>
      </c>
      <c r="M137" s="17">
        <v>2560</v>
      </c>
      <c r="N137" s="23">
        <v>1</v>
      </c>
    </row>
    <row r="138" spans="1:14" x14ac:dyDescent="0.3">
      <c r="A138" s="15" t="s">
        <v>832</v>
      </c>
      <c r="B138" s="19" t="s">
        <v>1321</v>
      </c>
      <c r="C138" s="19" t="s">
        <v>1355</v>
      </c>
      <c r="D138" s="19" t="s">
        <v>833</v>
      </c>
      <c r="E138" s="19" t="s">
        <v>834</v>
      </c>
      <c r="F138" s="6" t="s">
        <v>1356</v>
      </c>
      <c r="G138" s="10" t="s">
        <v>1324</v>
      </c>
      <c r="H138" s="6" t="e">
        <f>VLOOKUP(CHIR_GEN!A138,#REF!,25,0)</f>
        <v>#REF!</v>
      </c>
      <c r="I138" s="6" t="e">
        <f>VLOOKUP(CHIR_GEN!A138,#REF!,26,0)</f>
        <v>#REF!</v>
      </c>
      <c r="J138" s="6" t="e">
        <f>VLOOKUP(CHIR_GEN!A138,#REF!,28,0)</f>
        <v>#REF!</v>
      </c>
      <c r="K138" s="6" t="s">
        <v>1715</v>
      </c>
      <c r="L138" s="17">
        <v>2166</v>
      </c>
      <c r="M138" s="17">
        <v>2157</v>
      </c>
      <c r="N138" s="23">
        <v>0.99584487534626043</v>
      </c>
    </row>
    <row r="139" spans="1:14" x14ac:dyDescent="0.3">
      <c r="A139" s="15" t="s">
        <v>810</v>
      </c>
      <c r="B139" s="19" t="s">
        <v>1321</v>
      </c>
      <c r="C139" s="19" t="s">
        <v>1357</v>
      </c>
      <c r="D139" s="19" t="s">
        <v>811</v>
      </c>
      <c r="E139" s="19" t="s">
        <v>812</v>
      </c>
      <c r="F139" s="6" t="s">
        <v>1358</v>
      </c>
      <c r="G139" s="10" t="s">
        <v>1324</v>
      </c>
      <c r="H139" s="6" t="e">
        <f>VLOOKUP(CHIR_GEN!A139,#REF!,25,0)</f>
        <v>#REF!</v>
      </c>
      <c r="I139" s="6" t="e">
        <f>VLOOKUP(CHIR_GEN!A139,#REF!,26,0)</f>
        <v>#REF!</v>
      </c>
      <c r="J139" s="6" t="e">
        <f>VLOOKUP(CHIR_GEN!A139,#REF!,28,0)</f>
        <v>#REF!</v>
      </c>
      <c r="K139" s="6" t="s">
        <v>1103</v>
      </c>
      <c r="L139" s="17">
        <v>2159</v>
      </c>
      <c r="M139" s="17">
        <v>2146</v>
      </c>
      <c r="N139" s="23">
        <v>0.99397869383974058</v>
      </c>
    </row>
    <row r="140" spans="1:14" x14ac:dyDescent="0.3">
      <c r="A140" s="15" t="s">
        <v>28</v>
      </c>
      <c r="B140" s="19" t="s">
        <v>1321</v>
      </c>
      <c r="C140" s="19" t="s">
        <v>1359</v>
      </c>
      <c r="D140" s="19" t="s">
        <v>29</v>
      </c>
      <c r="E140" s="19" t="s">
        <v>30</v>
      </c>
      <c r="F140" s="6" t="s">
        <v>1360</v>
      </c>
      <c r="G140" s="10" t="s">
        <v>1254</v>
      </c>
      <c r="H140" s="6" t="e">
        <f>VLOOKUP(CHIR_GEN!A140,#REF!,25,0)</f>
        <v>#REF!</v>
      </c>
      <c r="I140" s="6" t="e">
        <f>VLOOKUP(CHIR_GEN!A140,#REF!,26,0)</f>
        <v>#REF!</v>
      </c>
      <c r="J140" s="6" t="e">
        <f>VLOOKUP(CHIR_GEN!A140,#REF!,28,0)</f>
        <v>#REF!</v>
      </c>
      <c r="K140" s="6" t="s">
        <v>1733</v>
      </c>
      <c r="L140" s="17">
        <v>2072</v>
      </c>
      <c r="M140" s="17">
        <v>1760</v>
      </c>
      <c r="N140" s="23">
        <v>0.84942084942084939</v>
      </c>
    </row>
    <row r="141" spans="1:14" x14ac:dyDescent="0.3">
      <c r="A141" s="15" t="s">
        <v>690</v>
      </c>
      <c r="B141" s="19" t="s">
        <v>1321</v>
      </c>
      <c r="C141" s="19" t="s">
        <v>1361</v>
      </c>
      <c r="D141" s="19" t="s">
        <v>691</v>
      </c>
      <c r="E141" s="19" t="s">
        <v>693</v>
      </c>
      <c r="F141" s="6" t="s">
        <v>692</v>
      </c>
      <c r="G141" s="10" t="s">
        <v>1324</v>
      </c>
      <c r="H141" s="6" t="e">
        <f>VLOOKUP(CHIR_GEN!A141,#REF!,25,0)</f>
        <v>#REF!</v>
      </c>
      <c r="I141" s="6" t="e">
        <f>VLOOKUP(CHIR_GEN!A141,#REF!,26,0)</f>
        <v>#REF!</v>
      </c>
      <c r="J141" s="6" t="e">
        <f>VLOOKUP(CHIR_GEN!A141,#REF!,28,0)</f>
        <v>#REF!</v>
      </c>
      <c r="K141" s="6" t="s">
        <v>1723</v>
      </c>
      <c r="L141" s="17">
        <v>2067</v>
      </c>
      <c r="M141" s="17">
        <v>2047</v>
      </c>
      <c r="N141" s="23">
        <v>0.99032414126753754</v>
      </c>
    </row>
    <row r="142" spans="1:14" x14ac:dyDescent="0.3">
      <c r="A142" s="15" t="s">
        <v>740</v>
      </c>
      <c r="B142" s="19" t="s">
        <v>1321</v>
      </c>
      <c r="C142" s="19" t="s">
        <v>1362</v>
      </c>
      <c r="D142" s="19" t="s">
        <v>741</v>
      </c>
      <c r="E142" s="19" t="s">
        <v>742</v>
      </c>
      <c r="F142" s="6" t="s">
        <v>1363</v>
      </c>
      <c r="G142" s="10" t="s">
        <v>1324</v>
      </c>
      <c r="H142" s="6" t="e">
        <f>VLOOKUP(CHIR_GEN!A142,#REF!,25,0)</f>
        <v>#REF!</v>
      </c>
      <c r="I142" s="6" t="e">
        <f>VLOOKUP(CHIR_GEN!A142,#REF!,26,0)</f>
        <v>#REF!</v>
      </c>
      <c r="J142" s="6" t="e">
        <f>VLOOKUP(CHIR_GEN!A142,#REF!,28,0)</f>
        <v>#REF!</v>
      </c>
      <c r="K142" s="6" t="s">
        <v>1715</v>
      </c>
      <c r="L142" s="17">
        <v>2006</v>
      </c>
      <c r="M142" s="17">
        <v>925</v>
      </c>
      <c r="N142" s="23">
        <v>0.46111665004985047</v>
      </c>
    </row>
    <row r="143" spans="1:14" ht="24" x14ac:dyDescent="0.3">
      <c r="A143" s="15" t="s">
        <v>972</v>
      </c>
      <c r="B143" s="19" t="s">
        <v>1321</v>
      </c>
      <c r="C143" s="19" t="s">
        <v>1364</v>
      </c>
      <c r="D143" s="19" t="s">
        <v>973</v>
      </c>
      <c r="E143" s="19" t="s">
        <v>974</v>
      </c>
      <c r="F143" s="6" t="s">
        <v>1365</v>
      </c>
      <c r="G143" s="10" t="s">
        <v>1210</v>
      </c>
      <c r="H143" s="6" t="e">
        <f>VLOOKUP(CHIR_GEN!A143,#REF!,25,0)</f>
        <v>#REF!</v>
      </c>
      <c r="I143" s="6" t="e">
        <f>VLOOKUP(CHIR_GEN!A143,#REF!,26,0)</f>
        <v>#REF!</v>
      </c>
      <c r="J143" s="6" t="e">
        <f>VLOOKUP(CHIR_GEN!A143,#REF!,28,0)</f>
        <v>#REF!</v>
      </c>
      <c r="K143" s="6" t="s">
        <v>1734</v>
      </c>
      <c r="L143" s="17">
        <v>1884</v>
      </c>
      <c r="M143" s="17">
        <v>1290</v>
      </c>
      <c r="N143" s="23">
        <v>0.6847133757961783</v>
      </c>
    </row>
    <row r="144" spans="1:14" x14ac:dyDescent="0.3">
      <c r="A144" s="15" t="s">
        <v>801</v>
      </c>
      <c r="B144" s="19" t="s">
        <v>1321</v>
      </c>
      <c r="C144" s="19" t="s">
        <v>1366</v>
      </c>
      <c r="D144" s="19" t="s">
        <v>802</v>
      </c>
      <c r="E144" s="19" t="s">
        <v>803</v>
      </c>
      <c r="F144" s="6" t="s">
        <v>1367</v>
      </c>
      <c r="G144" s="10" t="s">
        <v>1324</v>
      </c>
      <c r="H144" s="6" t="e">
        <f>VLOOKUP(CHIR_GEN!A144,#REF!,25,0)</f>
        <v>#REF!</v>
      </c>
      <c r="I144" s="6" t="e">
        <f>VLOOKUP(CHIR_GEN!A144,#REF!,26,0)</f>
        <v>#REF!</v>
      </c>
      <c r="J144" s="6" t="e">
        <f>VLOOKUP(CHIR_GEN!A144,#REF!,28,0)</f>
        <v>#REF!</v>
      </c>
      <c r="K144" s="6" t="s">
        <v>1695</v>
      </c>
      <c r="L144" s="17">
        <v>1840</v>
      </c>
      <c r="M144" s="17">
        <v>1804</v>
      </c>
      <c r="N144" s="23">
        <v>0.98043478260869565</v>
      </c>
    </row>
    <row r="145" spans="1:14" x14ac:dyDescent="0.3">
      <c r="A145" s="15" t="s">
        <v>721</v>
      </c>
      <c r="B145" s="19" t="s">
        <v>1321</v>
      </c>
      <c r="C145" s="19" t="s">
        <v>1368</v>
      </c>
      <c r="D145" s="19" t="s">
        <v>722</v>
      </c>
      <c r="E145" s="19" t="s">
        <v>723</v>
      </c>
      <c r="F145" s="6" t="s">
        <v>1369</v>
      </c>
      <c r="G145" s="10" t="s">
        <v>1324</v>
      </c>
      <c r="H145" s="6" t="e">
        <f>VLOOKUP(CHIR_GEN!A145,#REF!,25,0)</f>
        <v>#REF!</v>
      </c>
      <c r="I145" s="6" t="e">
        <f>VLOOKUP(CHIR_GEN!A145,#REF!,26,0)</f>
        <v>#REF!</v>
      </c>
      <c r="J145" s="6" t="e">
        <f>VLOOKUP(CHIR_GEN!A145,#REF!,28,0)</f>
        <v>#REF!</v>
      </c>
      <c r="K145" s="6" t="s">
        <v>0</v>
      </c>
      <c r="L145" s="17">
        <v>1752</v>
      </c>
      <c r="M145" s="17">
        <v>1746</v>
      </c>
      <c r="N145" s="23">
        <v>0.99657534246575341</v>
      </c>
    </row>
    <row r="146" spans="1:14" x14ac:dyDescent="0.3">
      <c r="A146" s="15" t="s">
        <v>864</v>
      </c>
      <c r="B146" s="16" t="s">
        <v>1321</v>
      </c>
      <c r="C146" s="16" t="s">
        <v>1370</v>
      </c>
      <c r="D146" s="16" t="s">
        <v>865</v>
      </c>
      <c r="E146" s="16" t="s">
        <v>867</v>
      </c>
      <c r="F146" s="6" t="s">
        <v>866</v>
      </c>
      <c r="G146" s="5" t="s">
        <v>1371</v>
      </c>
      <c r="H146" s="6" t="e">
        <f>VLOOKUP(CHIR_GEN!A146,#REF!,25,0)</f>
        <v>#REF!</v>
      </c>
      <c r="I146" s="6" t="e">
        <f>VLOOKUP(CHIR_GEN!A146,#REF!,26,0)</f>
        <v>#REF!</v>
      </c>
      <c r="J146" s="6" t="e">
        <f>VLOOKUP(CHIR_GEN!A146,#REF!,28,0)</f>
        <v>#REF!</v>
      </c>
      <c r="K146" s="6" t="s">
        <v>1735</v>
      </c>
      <c r="L146" s="17">
        <v>1644</v>
      </c>
      <c r="M146" s="17">
        <v>375</v>
      </c>
      <c r="N146" s="23">
        <v>0.2281021897810219</v>
      </c>
    </row>
    <row r="147" spans="1:14" x14ac:dyDescent="0.3">
      <c r="A147" s="15" t="s">
        <v>712</v>
      </c>
      <c r="B147" s="16" t="s">
        <v>1321</v>
      </c>
      <c r="C147" s="16" t="s">
        <v>1372</v>
      </c>
      <c r="D147" s="16" t="s">
        <v>713</v>
      </c>
      <c r="E147" s="16" t="s">
        <v>714</v>
      </c>
      <c r="F147" s="6" t="s">
        <v>1373</v>
      </c>
      <c r="G147" s="5" t="s">
        <v>1324</v>
      </c>
      <c r="H147" s="6" t="e">
        <f>VLOOKUP(CHIR_GEN!A147,#REF!,25,0)</f>
        <v>#REF!</v>
      </c>
      <c r="I147" s="6" t="e">
        <f>VLOOKUP(CHIR_GEN!A147,#REF!,26,0)</f>
        <v>#REF!</v>
      </c>
      <c r="J147" s="6" t="e">
        <f>VLOOKUP(CHIR_GEN!A147,#REF!,28,0)</f>
        <v>#REF!</v>
      </c>
      <c r="K147" s="6" t="s">
        <v>1715</v>
      </c>
      <c r="L147" s="17">
        <v>1550</v>
      </c>
      <c r="M147" s="17">
        <v>452</v>
      </c>
      <c r="N147" s="23">
        <v>0.29161290322580646</v>
      </c>
    </row>
    <row r="148" spans="1:14" x14ac:dyDescent="0.3">
      <c r="A148" s="15" t="s">
        <v>661</v>
      </c>
      <c r="B148" s="19" t="s">
        <v>1321</v>
      </c>
      <c r="C148" s="19" t="s">
        <v>1374</v>
      </c>
      <c r="D148" s="19" t="s">
        <v>662</v>
      </c>
      <c r="E148" s="19" t="s">
        <v>663</v>
      </c>
      <c r="F148" s="6" t="s">
        <v>1375</v>
      </c>
      <c r="G148" s="10" t="s">
        <v>1324</v>
      </c>
      <c r="H148" s="6" t="e">
        <f>VLOOKUP(CHIR_GEN!A148,#REF!,25,0)</f>
        <v>#REF!</v>
      </c>
      <c r="I148" s="6" t="e">
        <f>VLOOKUP(CHIR_GEN!A148,#REF!,26,0)</f>
        <v>#REF!</v>
      </c>
      <c r="J148" s="6" t="e">
        <f>VLOOKUP(CHIR_GEN!A148,#REF!,28,0)</f>
        <v>#REF!</v>
      </c>
      <c r="K148" s="6" t="s">
        <v>1</v>
      </c>
      <c r="L148" s="17">
        <v>1518</v>
      </c>
      <c r="M148" s="17">
        <v>1516</v>
      </c>
      <c r="N148" s="23">
        <v>0.99868247694334655</v>
      </c>
    </row>
    <row r="149" spans="1:14" x14ac:dyDescent="0.3">
      <c r="A149" s="25" t="s">
        <v>111</v>
      </c>
      <c r="B149" s="26" t="s">
        <v>1621</v>
      </c>
      <c r="C149" s="16" t="s">
        <v>1376</v>
      </c>
      <c r="D149" s="26" t="s">
        <v>112</v>
      </c>
      <c r="E149" s="26" t="s">
        <v>113</v>
      </c>
      <c r="F149" s="27" t="s">
        <v>1377</v>
      </c>
      <c r="G149" s="28" t="s">
        <v>1119</v>
      </c>
      <c r="H149" s="27" t="e">
        <f>VLOOKUP(CHIR_GEN!A149,#REF!,25,0)</f>
        <v>#REF!</v>
      </c>
      <c r="I149" s="27" t="e">
        <f>VLOOKUP(CHIR_GEN!A149,#REF!,26,0)</f>
        <v>#REF!</v>
      </c>
      <c r="J149" s="27" t="e">
        <f>VLOOKUP(CHIR_GEN!A149,#REF!,28,0)</f>
        <v>#REF!</v>
      </c>
      <c r="K149" s="27" t="s">
        <v>1</v>
      </c>
      <c r="L149" s="29">
        <v>1480</v>
      </c>
      <c r="M149" s="29">
        <v>647</v>
      </c>
      <c r="N149" s="30">
        <v>0.43716216216216214</v>
      </c>
    </row>
    <row r="150" spans="1:14" ht="84" x14ac:dyDescent="0.3">
      <c r="A150" s="15" t="s">
        <v>823</v>
      </c>
      <c r="B150" s="19" t="s">
        <v>1321</v>
      </c>
      <c r="C150" s="19" t="s">
        <v>1378</v>
      </c>
      <c r="D150" s="19" t="s">
        <v>824</v>
      </c>
      <c r="E150" s="19" t="s">
        <v>825</v>
      </c>
      <c r="F150" s="6" t="s">
        <v>1379</v>
      </c>
      <c r="G150" s="10" t="s">
        <v>1324</v>
      </c>
      <c r="H150" s="6" t="e">
        <f>VLOOKUP(CHIR_GEN!A150,#REF!,25,0)</f>
        <v>#REF!</v>
      </c>
      <c r="I150" s="6" t="e">
        <f>VLOOKUP(CHIR_GEN!A150,#REF!,26,0)</f>
        <v>#REF!</v>
      </c>
      <c r="J150" s="6" t="e">
        <f>VLOOKUP(CHIR_GEN!A150,#REF!,28,0)</f>
        <v>#REF!</v>
      </c>
      <c r="K150" s="6" t="s">
        <v>2</v>
      </c>
      <c r="L150" s="17">
        <v>1472</v>
      </c>
      <c r="M150" s="17">
        <v>1471</v>
      </c>
      <c r="N150" s="23">
        <v>0.99932065217391308</v>
      </c>
    </row>
    <row r="151" spans="1:14" x14ac:dyDescent="0.3">
      <c r="A151" s="15" t="s">
        <v>789</v>
      </c>
      <c r="B151" s="19" t="s">
        <v>1321</v>
      </c>
      <c r="C151" s="19" t="s">
        <v>1380</v>
      </c>
      <c r="D151" s="19" t="s">
        <v>790</v>
      </c>
      <c r="E151" s="19" t="s">
        <v>791</v>
      </c>
      <c r="F151" s="6" t="s">
        <v>1381</v>
      </c>
      <c r="G151" s="10" t="s">
        <v>1324</v>
      </c>
      <c r="H151" s="6" t="e">
        <f>VLOOKUP(CHIR_GEN!A151,#REF!,25,0)</f>
        <v>#REF!</v>
      </c>
      <c r="I151" s="6" t="e">
        <f>VLOOKUP(CHIR_GEN!A151,#REF!,26,0)</f>
        <v>#REF!</v>
      </c>
      <c r="J151" s="6" t="e">
        <f>VLOOKUP(CHIR_GEN!A151,#REF!,28,0)</f>
        <v>#REF!</v>
      </c>
      <c r="K151" s="6" t="s">
        <v>888</v>
      </c>
      <c r="L151" s="17">
        <v>1223</v>
      </c>
      <c r="M151" s="17">
        <v>1196</v>
      </c>
      <c r="N151" s="23">
        <v>0.97792313982011447</v>
      </c>
    </row>
    <row r="152" spans="1:14" x14ac:dyDescent="0.3">
      <c r="A152" s="15" t="s">
        <v>813</v>
      </c>
      <c r="B152" s="19" t="s">
        <v>1321</v>
      </c>
      <c r="C152" s="19" t="s">
        <v>1382</v>
      </c>
      <c r="D152" s="19" t="s">
        <v>814</v>
      </c>
      <c r="E152" s="19" t="s">
        <v>815</v>
      </c>
      <c r="F152" s="6" t="s">
        <v>1383</v>
      </c>
      <c r="G152" s="10" t="s">
        <v>1324</v>
      </c>
      <c r="H152" s="6" t="e">
        <f>VLOOKUP(CHIR_GEN!A152,#REF!,25,0)</f>
        <v>#REF!</v>
      </c>
      <c r="I152" s="6" t="e">
        <f>VLOOKUP(CHIR_GEN!A152,#REF!,26,0)</f>
        <v>#REF!</v>
      </c>
      <c r="J152" s="6" t="e">
        <f>VLOOKUP(CHIR_GEN!A152,#REF!,28,0)</f>
        <v>#REF!</v>
      </c>
      <c r="K152" s="6" t="s">
        <v>3</v>
      </c>
      <c r="L152" s="17">
        <v>1206</v>
      </c>
      <c r="M152" s="17">
        <v>1198</v>
      </c>
      <c r="N152" s="23">
        <v>0.99336650082918743</v>
      </c>
    </row>
    <row r="153" spans="1:14" x14ac:dyDescent="0.3">
      <c r="A153" s="15" t="s">
        <v>724</v>
      </c>
      <c r="B153" s="19" t="s">
        <v>1321</v>
      </c>
      <c r="C153" s="19" t="s">
        <v>1384</v>
      </c>
      <c r="D153" s="19" t="s">
        <v>725</v>
      </c>
      <c r="E153" s="19" t="s">
        <v>727</v>
      </c>
      <c r="F153" s="6" t="s">
        <v>1385</v>
      </c>
      <c r="G153" s="10" t="s">
        <v>1324</v>
      </c>
      <c r="H153" s="6" t="e">
        <f>VLOOKUP(CHIR_GEN!A153,#REF!,25,0)</f>
        <v>#REF!</v>
      </c>
      <c r="I153" s="6" t="e">
        <f>VLOOKUP(CHIR_GEN!A153,#REF!,26,0)</f>
        <v>#REF!</v>
      </c>
      <c r="J153" s="6" t="e">
        <f>VLOOKUP(CHIR_GEN!A153,#REF!,28,0)</f>
        <v>#REF!</v>
      </c>
      <c r="K153" s="6" t="s">
        <v>1715</v>
      </c>
      <c r="L153" s="17">
        <v>1135</v>
      </c>
      <c r="M153" s="17">
        <v>1131</v>
      </c>
      <c r="N153" s="23">
        <v>0.99647577092511008</v>
      </c>
    </row>
    <row r="154" spans="1:14" ht="24" x14ac:dyDescent="0.3">
      <c r="A154" s="15" t="s">
        <v>978</v>
      </c>
      <c r="B154" s="19" t="s">
        <v>1321</v>
      </c>
      <c r="C154" s="19" t="s">
        <v>1386</v>
      </c>
      <c r="D154" s="19" t="s">
        <v>979</v>
      </c>
      <c r="E154" s="19" t="s">
        <v>980</v>
      </c>
      <c r="F154" s="6" t="s">
        <v>1387</v>
      </c>
      <c r="G154" s="10" t="s">
        <v>1210</v>
      </c>
      <c r="H154" s="6" t="e">
        <f>VLOOKUP(CHIR_GEN!A154,#REF!,25,0)</f>
        <v>#REF!</v>
      </c>
      <c r="I154" s="6" t="e">
        <f>VLOOKUP(CHIR_GEN!A154,#REF!,26,0)</f>
        <v>#REF!</v>
      </c>
      <c r="J154" s="6" t="e">
        <f>VLOOKUP(CHIR_GEN!A154,#REF!,28,0)</f>
        <v>#REF!</v>
      </c>
      <c r="K154" s="6" t="s">
        <v>1736</v>
      </c>
      <c r="L154" s="17">
        <v>951</v>
      </c>
      <c r="M154" s="17">
        <v>691</v>
      </c>
      <c r="N154" s="23">
        <v>0.72660357518401686</v>
      </c>
    </row>
    <row r="155" spans="1:14" x14ac:dyDescent="0.3">
      <c r="A155" s="15" t="s">
        <v>686</v>
      </c>
      <c r="B155" s="19" t="s">
        <v>1321</v>
      </c>
      <c r="C155" s="19" t="s">
        <v>1388</v>
      </c>
      <c r="D155" s="19" t="s">
        <v>687</v>
      </c>
      <c r="E155" s="19" t="s">
        <v>689</v>
      </c>
      <c r="F155" s="6" t="s">
        <v>688</v>
      </c>
      <c r="G155" s="10" t="s">
        <v>1324</v>
      </c>
      <c r="H155" s="6" t="e">
        <f>VLOOKUP(CHIR_GEN!A155,#REF!,25,0)</f>
        <v>#REF!</v>
      </c>
      <c r="I155" s="6" t="e">
        <f>VLOOKUP(CHIR_GEN!A155,#REF!,26,0)</f>
        <v>#REF!</v>
      </c>
      <c r="J155" s="6" t="e">
        <f>VLOOKUP(CHIR_GEN!A155,#REF!,28,0)</f>
        <v>#REF!</v>
      </c>
      <c r="K155" s="6" t="s">
        <v>1723</v>
      </c>
      <c r="L155" s="17">
        <v>924</v>
      </c>
      <c r="M155" s="17">
        <v>840</v>
      </c>
      <c r="N155" s="23">
        <v>0.90909090909090906</v>
      </c>
    </row>
    <row r="156" spans="1:14" ht="24" x14ac:dyDescent="0.3">
      <c r="A156" s="15" t="s">
        <v>942</v>
      </c>
      <c r="B156" s="19" t="s">
        <v>1321</v>
      </c>
      <c r="C156" s="19" t="s">
        <v>1389</v>
      </c>
      <c r="D156" s="19" t="s">
        <v>943</v>
      </c>
      <c r="E156" s="19" t="s">
        <v>944</v>
      </c>
      <c r="F156" s="6" t="s">
        <v>1390</v>
      </c>
      <c r="G156" s="10" t="s">
        <v>1157</v>
      </c>
      <c r="H156" s="6" t="e">
        <f>VLOOKUP(CHIR_GEN!A156,#REF!,25,0)</f>
        <v>#REF!</v>
      </c>
      <c r="I156" s="6" t="e">
        <f>VLOOKUP(CHIR_GEN!A156,#REF!,26,0)</f>
        <v>#REF!</v>
      </c>
      <c r="J156" s="6" t="e">
        <f>VLOOKUP(CHIR_GEN!A156,#REF!,28,0)</f>
        <v>#REF!</v>
      </c>
      <c r="K156" s="6" t="s">
        <v>1737</v>
      </c>
      <c r="L156" s="17">
        <v>917</v>
      </c>
      <c r="M156" s="17">
        <v>869</v>
      </c>
      <c r="N156" s="23">
        <v>0.94765539803707743</v>
      </c>
    </row>
    <row r="157" spans="1:14" x14ac:dyDescent="0.3">
      <c r="A157" s="15" t="s">
        <v>926</v>
      </c>
      <c r="B157" s="19" t="s">
        <v>1321</v>
      </c>
      <c r="C157" s="19" t="s">
        <v>1391</v>
      </c>
      <c r="D157" s="19" t="s">
        <v>927</v>
      </c>
      <c r="E157" s="19" t="s">
        <v>929</v>
      </c>
      <c r="F157" s="6" t="s">
        <v>928</v>
      </c>
      <c r="G157" s="10" t="s">
        <v>1157</v>
      </c>
      <c r="H157" s="6" t="e">
        <f>VLOOKUP(CHIR_GEN!A157,#REF!,25,0)</f>
        <v>#REF!</v>
      </c>
      <c r="I157" s="6" t="e">
        <f>VLOOKUP(CHIR_GEN!A157,#REF!,26,0)</f>
        <v>#REF!</v>
      </c>
      <c r="J157" s="6" t="e">
        <f>VLOOKUP(CHIR_GEN!A157,#REF!,28,0)</f>
        <v>#REF!</v>
      </c>
      <c r="K157" s="6" t="s">
        <v>1738</v>
      </c>
      <c r="L157" s="17">
        <v>854</v>
      </c>
      <c r="M157" s="17">
        <v>853</v>
      </c>
      <c r="N157" s="23">
        <v>0.99882903981264637</v>
      </c>
    </row>
    <row r="158" spans="1:14" x14ac:dyDescent="0.3">
      <c r="A158" s="15" t="s">
        <v>658</v>
      </c>
      <c r="B158" s="19" t="s">
        <v>1321</v>
      </c>
      <c r="C158" s="19" t="s">
        <v>1392</v>
      </c>
      <c r="D158" s="19" t="s">
        <v>659</v>
      </c>
      <c r="E158" s="19" t="s">
        <v>660</v>
      </c>
      <c r="F158" s="6" t="s">
        <v>1393</v>
      </c>
      <c r="G158" s="10" t="s">
        <v>1324</v>
      </c>
      <c r="H158" s="6" t="e">
        <f>VLOOKUP(CHIR_GEN!A158,#REF!,25,0)</f>
        <v>#REF!</v>
      </c>
      <c r="I158" s="6" t="e">
        <f>VLOOKUP(CHIR_GEN!A158,#REF!,26,0)</f>
        <v>#REF!</v>
      </c>
      <c r="J158" s="6" t="e">
        <f>VLOOKUP(CHIR_GEN!A158,#REF!,28,0)</f>
        <v>#REF!</v>
      </c>
      <c r="K158" s="6" t="s">
        <v>1739</v>
      </c>
      <c r="L158" s="17">
        <v>847</v>
      </c>
      <c r="M158" s="17">
        <v>846</v>
      </c>
      <c r="N158" s="23">
        <v>0.99881936245572611</v>
      </c>
    </row>
    <row r="159" spans="1:14" x14ac:dyDescent="0.3">
      <c r="A159" s="15" t="s">
        <v>785</v>
      </c>
      <c r="B159" s="19" t="s">
        <v>1321</v>
      </c>
      <c r="C159" s="19" t="s">
        <v>1394</v>
      </c>
      <c r="D159" s="19" t="s">
        <v>786</v>
      </c>
      <c r="E159" s="19" t="s">
        <v>788</v>
      </c>
      <c r="F159" s="6" t="s">
        <v>787</v>
      </c>
      <c r="G159" s="10" t="s">
        <v>1324</v>
      </c>
      <c r="H159" s="6" t="e">
        <f>VLOOKUP(CHIR_GEN!A159,#REF!,25,0)</f>
        <v>#REF!</v>
      </c>
      <c r="I159" s="6" t="e">
        <f>VLOOKUP(CHIR_GEN!A159,#REF!,26,0)</f>
        <v>#REF!</v>
      </c>
      <c r="J159" s="6" t="e">
        <f>VLOOKUP(CHIR_GEN!A159,#REF!,28,0)</f>
        <v>#REF!</v>
      </c>
      <c r="K159" s="6" t="s">
        <v>1695</v>
      </c>
      <c r="L159" s="17">
        <v>810</v>
      </c>
      <c r="M159" s="17">
        <v>783</v>
      </c>
      <c r="N159" s="23">
        <v>0.96666666666666667</v>
      </c>
    </row>
    <row r="160" spans="1:14" x14ac:dyDescent="0.3">
      <c r="A160" s="15" t="s">
        <v>22</v>
      </c>
      <c r="B160" s="19" t="s">
        <v>1321</v>
      </c>
      <c r="C160" s="19" t="s">
        <v>1395</v>
      </c>
      <c r="D160" s="19" t="s">
        <v>23</v>
      </c>
      <c r="E160" s="19" t="s">
        <v>24</v>
      </c>
      <c r="F160" s="6" t="s">
        <v>1396</v>
      </c>
      <c r="G160" s="10" t="s">
        <v>1254</v>
      </c>
      <c r="H160" s="6" t="e">
        <f>VLOOKUP(CHIR_GEN!A160,#REF!,25,0)</f>
        <v>#REF!</v>
      </c>
      <c r="I160" s="6" t="e">
        <f>VLOOKUP(CHIR_GEN!A160,#REF!,26,0)</f>
        <v>#REF!</v>
      </c>
      <c r="J160" s="6" t="e">
        <f>VLOOKUP(CHIR_GEN!A160,#REF!,28,0)</f>
        <v>#REF!</v>
      </c>
      <c r="K160" s="6" t="s">
        <v>1740</v>
      </c>
      <c r="L160" s="17">
        <v>784</v>
      </c>
      <c r="M160" s="17">
        <v>602</v>
      </c>
      <c r="N160" s="23">
        <v>0.7678571428571429</v>
      </c>
    </row>
    <row r="161" spans="1:14" x14ac:dyDescent="0.3">
      <c r="A161" s="15" t="s">
        <v>557</v>
      </c>
      <c r="B161" s="19" t="s">
        <v>1321</v>
      </c>
      <c r="C161" s="19" t="s">
        <v>1397</v>
      </c>
      <c r="D161" s="19" t="s">
        <v>558</v>
      </c>
      <c r="E161" s="19" t="s">
        <v>559</v>
      </c>
      <c r="F161" s="6" t="s">
        <v>1398</v>
      </c>
      <c r="G161" s="10" t="s">
        <v>1324</v>
      </c>
      <c r="H161" s="6" t="e">
        <f>VLOOKUP(CHIR_GEN!A161,#REF!,25,0)</f>
        <v>#REF!</v>
      </c>
      <c r="I161" s="6" t="e">
        <f>VLOOKUP(CHIR_GEN!A161,#REF!,26,0)</f>
        <v>#REF!</v>
      </c>
      <c r="J161" s="6" t="e">
        <f>VLOOKUP(CHIR_GEN!A161,#REF!,28,0)</f>
        <v>#REF!</v>
      </c>
      <c r="K161" s="6" t="s">
        <v>1717</v>
      </c>
      <c r="L161" s="17">
        <v>763</v>
      </c>
      <c r="M161" s="17">
        <v>761</v>
      </c>
      <c r="N161" s="23">
        <v>0.99737876802096981</v>
      </c>
    </row>
    <row r="162" spans="1:14" x14ac:dyDescent="0.3">
      <c r="A162" s="15" t="s">
        <v>495</v>
      </c>
      <c r="B162" s="19" t="s">
        <v>1321</v>
      </c>
      <c r="C162" s="19" t="s">
        <v>1399</v>
      </c>
      <c r="D162" s="19" t="s">
        <v>496</v>
      </c>
      <c r="E162" s="19" t="s">
        <v>497</v>
      </c>
      <c r="F162" s="6" t="s">
        <v>1400</v>
      </c>
      <c r="G162" s="10" t="s">
        <v>1324</v>
      </c>
      <c r="H162" s="6" t="e">
        <f>VLOOKUP(CHIR_GEN!A162,#REF!,25,0)</f>
        <v>#REF!</v>
      </c>
      <c r="I162" s="6" t="e">
        <f>VLOOKUP(CHIR_GEN!A162,#REF!,26,0)</f>
        <v>#REF!</v>
      </c>
      <c r="J162" s="6" t="e">
        <f>VLOOKUP(CHIR_GEN!A162,#REF!,28,0)</f>
        <v>#REF!</v>
      </c>
      <c r="K162" s="6" t="s">
        <v>2</v>
      </c>
      <c r="L162" s="17">
        <v>751</v>
      </c>
      <c r="M162" s="17">
        <v>750</v>
      </c>
      <c r="N162" s="23">
        <v>0.99866844207723038</v>
      </c>
    </row>
    <row r="163" spans="1:14" x14ac:dyDescent="0.3">
      <c r="A163" s="15" t="s">
        <v>664</v>
      </c>
      <c r="B163" s="19" t="s">
        <v>1321</v>
      </c>
      <c r="C163" s="19" t="s">
        <v>1401</v>
      </c>
      <c r="D163" s="19" t="s">
        <v>665</v>
      </c>
      <c r="E163" s="19" t="s">
        <v>666</v>
      </c>
      <c r="F163" s="6" t="s">
        <v>1402</v>
      </c>
      <c r="G163" s="10" t="s">
        <v>1324</v>
      </c>
      <c r="H163" s="6" t="e">
        <f>VLOOKUP(CHIR_GEN!A163,#REF!,25,0)</f>
        <v>#REF!</v>
      </c>
      <c r="I163" s="6" t="e">
        <f>VLOOKUP(CHIR_GEN!A163,#REF!,26,0)</f>
        <v>#REF!</v>
      </c>
      <c r="J163" s="6" t="e">
        <f>VLOOKUP(CHIR_GEN!A163,#REF!,28,0)</f>
        <v>#REF!</v>
      </c>
      <c r="K163" s="6" t="s">
        <v>2</v>
      </c>
      <c r="L163" s="17">
        <v>736</v>
      </c>
      <c r="M163" s="17">
        <v>736</v>
      </c>
      <c r="N163" s="23">
        <v>1</v>
      </c>
    </row>
    <row r="164" spans="1:14" ht="24" x14ac:dyDescent="0.3">
      <c r="A164" s="15" t="s">
        <v>462</v>
      </c>
      <c r="B164" s="19" t="s">
        <v>1321</v>
      </c>
      <c r="C164" s="19" t="s">
        <v>1403</v>
      </c>
      <c r="D164" s="19" t="s">
        <v>463</v>
      </c>
      <c r="E164" s="19" t="s">
        <v>464</v>
      </c>
      <c r="F164" s="6" t="s">
        <v>1404</v>
      </c>
      <c r="G164" s="10" t="s">
        <v>1324</v>
      </c>
      <c r="H164" s="6" t="e">
        <f>VLOOKUP(CHIR_GEN!A164,#REF!,25,0)</f>
        <v>#REF!</v>
      </c>
      <c r="I164" s="6" t="e">
        <f>VLOOKUP(CHIR_GEN!A164,#REF!,26,0)</f>
        <v>#REF!</v>
      </c>
      <c r="J164" s="6" t="e">
        <f>VLOOKUP(CHIR_GEN!A164,#REF!,28,0)</f>
        <v>#REF!</v>
      </c>
      <c r="K164" s="6" t="s">
        <v>1696</v>
      </c>
      <c r="L164" s="17">
        <v>713</v>
      </c>
      <c r="M164" s="17">
        <v>713</v>
      </c>
      <c r="N164" s="23">
        <v>1</v>
      </c>
    </row>
    <row r="165" spans="1:14" x14ac:dyDescent="0.3">
      <c r="A165" s="15" t="s">
        <v>649</v>
      </c>
      <c r="B165" s="19" t="s">
        <v>1321</v>
      </c>
      <c r="C165" s="19" t="s">
        <v>1405</v>
      </c>
      <c r="D165" s="19" t="s">
        <v>650</v>
      </c>
      <c r="E165" s="19" t="s">
        <v>651</v>
      </c>
      <c r="F165" s="6" t="s">
        <v>1406</v>
      </c>
      <c r="G165" s="10" t="s">
        <v>1324</v>
      </c>
      <c r="H165" s="6" t="e">
        <f>VLOOKUP(CHIR_GEN!A165,#REF!,25,0)</f>
        <v>#REF!</v>
      </c>
      <c r="I165" s="6" t="e">
        <f>VLOOKUP(CHIR_GEN!A165,#REF!,26,0)</f>
        <v>#REF!</v>
      </c>
      <c r="J165" s="6" t="e">
        <f>VLOOKUP(CHIR_GEN!A165,#REF!,28,0)</f>
        <v>#REF!</v>
      </c>
      <c r="K165" s="6" t="s">
        <v>1696</v>
      </c>
      <c r="L165" s="17">
        <v>653</v>
      </c>
      <c r="M165" s="17">
        <v>653</v>
      </c>
      <c r="N165" s="23">
        <v>1</v>
      </c>
    </row>
    <row r="166" spans="1:14" x14ac:dyDescent="0.3">
      <c r="A166" s="15" t="s">
        <v>795</v>
      </c>
      <c r="B166" s="19" t="s">
        <v>1321</v>
      </c>
      <c r="C166" s="19" t="s">
        <v>1407</v>
      </c>
      <c r="D166" s="19" t="s">
        <v>796</v>
      </c>
      <c r="E166" s="19" t="s">
        <v>797</v>
      </c>
      <c r="F166" s="6" t="s">
        <v>1408</v>
      </c>
      <c r="G166" s="10" t="s">
        <v>1324</v>
      </c>
      <c r="H166" s="6" t="e">
        <f>VLOOKUP(CHIR_GEN!A166,#REF!,25,0)</f>
        <v>#REF!</v>
      </c>
      <c r="I166" s="6" t="e">
        <f>VLOOKUP(CHIR_GEN!A166,#REF!,26,0)</f>
        <v>#REF!</v>
      </c>
      <c r="J166" s="6" t="e">
        <f>VLOOKUP(CHIR_GEN!A166,#REF!,28,0)</f>
        <v>#REF!</v>
      </c>
      <c r="K166" s="6" t="s">
        <v>868</v>
      </c>
      <c r="L166" s="17">
        <v>640</v>
      </c>
      <c r="M166" s="17">
        <v>568</v>
      </c>
      <c r="N166" s="23">
        <v>0.88749999999999996</v>
      </c>
    </row>
    <row r="167" spans="1:14" x14ac:dyDescent="0.3">
      <c r="A167" s="15" t="s">
        <v>764</v>
      </c>
      <c r="B167" s="19" t="s">
        <v>1321</v>
      </c>
      <c r="C167" s="19" t="s">
        <v>1409</v>
      </c>
      <c r="D167" s="19" t="s">
        <v>765</v>
      </c>
      <c r="E167" s="19" t="s">
        <v>766</v>
      </c>
      <c r="F167" s="6" t="s">
        <v>1410</v>
      </c>
      <c r="G167" s="10" t="s">
        <v>1324</v>
      </c>
      <c r="H167" s="6" t="e">
        <f>VLOOKUP(CHIR_GEN!A167,#REF!,25,0)</f>
        <v>#REF!</v>
      </c>
      <c r="I167" s="6" t="e">
        <f>VLOOKUP(CHIR_GEN!A167,#REF!,26,0)</f>
        <v>#REF!</v>
      </c>
      <c r="J167" s="6" t="e">
        <f>VLOOKUP(CHIR_GEN!A167,#REF!,28,0)</f>
        <v>#REF!</v>
      </c>
      <c r="K167" s="6" t="s">
        <v>1715</v>
      </c>
      <c r="L167" s="17">
        <v>600</v>
      </c>
      <c r="M167" s="17">
        <v>566</v>
      </c>
      <c r="N167" s="23">
        <v>0.94333333333333336</v>
      </c>
    </row>
    <row r="168" spans="1:14" ht="24" x14ac:dyDescent="0.3">
      <c r="A168" s="15" t="s">
        <v>1015</v>
      </c>
      <c r="B168" s="19" t="s">
        <v>1321</v>
      </c>
      <c r="C168" s="19" t="s">
        <v>1411</v>
      </c>
      <c r="D168" s="19" t="s">
        <v>1016</v>
      </c>
      <c r="E168" s="19" t="s">
        <v>1018</v>
      </c>
      <c r="F168" s="6" t="s">
        <v>1017</v>
      </c>
      <c r="G168" s="10" t="s">
        <v>1126</v>
      </c>
      <c r="H168" s="6" t="e">
        <f>VLOOKUP(CHIR_GEN!A168,#REF!,25,0)</f>
        <v>#REF!</v>
      </c>
      <c r="I168" s="6" t="e">
        <f>VLOOKUP(CHIR_GEN!A168,#REF!,26,0)</f>
        <v>#REF!</v>
      </c>
      <c r="J168" s="6" t="e">
        <f>VLOOKUP(CHIR_GEN!A168,#REF!,28,0)</f>
        <v>#REF!</v>
      </c>
      <c r="K168" s="6" t="s">
        <v>1003</v>
      </c>
      <c r="L168" s="17">
        <v>595</v>
      </c>
      <c r="M168" s="17">
        <v>595</v>
      </c>
      <c r="N168" s="23">
        <v>1</v>
      </c>
    </row>
    <row r="169" spans="1:14" x14ac:dyDescent="0.3">
      <c r="A169" s="15" t="s">
        <v>829</v>
      </c>
      <c r="B169" s="19" t="s">
        <v>1321</v>
      </c>
      <c r="C169" s="19" t="s">
        <v>1412</v>
      </c>
      <c r="D169" s="19" t="s">
        <v>830</v>
      </c>
      <c r="E169" s="19" t="s">
        <v>831</v>
      </c>
      <c r="F169" s="6" t="s">
        <v>1413</v>
      </c>
      <c r="G169" s="10" t="s">
        <v>1324</v>
      </c>
      <c r="H169" s="6" t="e">
        <f>VLOOKUP(CHIR_GEN!A169,#REF!,25,0)</f>
        <v>#REF!</v>
      </c>
      <c r="I169" s="6" t="e">
        <f>VLOOKUP(CHIR_GEN!A169,#REF!,26,0)</f>
        <v>#REF!</v>
      </c>
      <c r="J169" s="6" t="e">
        <f>VLOOKUP(CHIR_GEN!A169,#REF!,28,0)</f>
        <v>#REF!</v>
      </c>
      <c r="K169" s="6" t="s">
        <v>1729</v>
      </c>
      <c r="L169" s="17">
        <v>594</v>
      </c>
      <c r="M169" s="17">
        <v>594</v>
      </c>
      <c r="N169" s="23">
        <v>1</v>
      </c>
    </row>
    <row r="170" spans="1:14" x14ac:dyDescent="0.3">
      <c r="A170" s="15" t="s">
        <v>782</v>
      </c>
      <c r="B170" s="19" t="s">
        <v>1321</v>
      </c>
      <c r="C170" s="19" t="s">
        <v>1414</v>
      </c>
      <c r="D170" s="19" t="s">
        <v>783</v>
      </c>
      <c r="E170" s="19" t="s">
        <v>784</v>
      </c>
      <c r="F170" s="6" t="s">
        <v>1415</v>
      </c>
      <c r="G170" s="10" t="s">
        <v>1324</v>
      </c>
      <c r="H170" s="6" t="e">
        <f>VLOOKUP(CHIR_GEN!A170,#REF!,25,0)</f>
        <v>#REF!</v>
      </c>
      <c r="I170" s="6" t="e">
        <f>VLOOKUP(CHIR_GEN!A170,#REF!,26,0)</f>
        <v>#REF!</v>
      </c>
      <c r="J170" s="6" t="e">
        <f>VLOOKUP(CHIR_GEN!A170,#REF!,28,0)</f>
        <v>#REF!</v>
      </c>
      <c r="K170" s="6" t="s">
        <v>1003</v>
      </c>
      <c r="L170" s="17">
        <v>525</v>
      </c>
      <c r="M170" s="17">
        <v>505</v>
      </c>
      <c r="N170" s="23">
        <v>0.96190476190476193</v>
      </c>
    </row>
    <row r="171" spans="1:14" x14ac:dyDescent="0.3">
      <c r="A171" s="15" t="s">
        <v>804</v>
      </c>
      <c r="B171" s="19" t="s">
        <v>1321</v>
      </c>
      <c r="C171" s="19" t="s">
        <v>1416</v>
      </c>
      <c r="D171" s="19" t="s">
        <v>805</v>
      </c>
      <c r="E171" s="19" t="s">
        <v>806</v>
      </c>
      <c r="F171" s="6" t="s">
        <v>1417</v>
      </c>
      <c r="G171" s="10" t="s">
        <v>1324</v>
      </c>
      <c r="H171" s="6" t="e">
        <f>VLOOKUP(CHIR_GEN!A171,#REF!,25,0)</f>
        <v>#REF!</v>
      </c>
      <c r="I171" s="6" t="e">
        <f>VLOOKUP(CHIR_GEN!A171,#REF!,26,0)</f>
        <v>#REF!</v>
      </c>
      <c r="J171" s="6" t="e">
        <f>VLOOKUP(CHIR_GEN!A171,#REF!,28,0)</f>
        <v>#REF!</v>
      </c>
      <c r="K171" s="6" t="s">
        <v>1103</v>
      </c>
      <c r="L171" s="17">
        <v>521</v>
      </c>
      <c r="M171" s="17">
        <v>446</v>
      </c>
      <c r="N171" s="23">
        <v>0.85604606525911708</v>
      </c>
    </row>
    <row r="172" spans="1:14" ht="24" x14ac:dyDescent="0.3">
      <c r="A172" s="15" t="s">
        <v>816</v>
      </c>
      <c r="B172" s="19" t="s">
        <v>1321</v>
      </c>
      <c r="C172" s="19" t="s">
        <v>1418</v>
      </c>
      <c r="D172" s="19" t="s">
        <v>817</v>
      </c>
      <c r="E172" s="19" t="s">
        <v>819</v>
      </c>
      <c r="F172" s="6" t="s">
        <v>818</v>
      </c>
      <c r="G172" s="10" t="s">
        <v>1324</v>
      </c>
      <c r="H172" s="6" t="e">
        <f>VLOOKUP(CHIR_GEN!A172,#REF!,25,0)</f>
        <v>#REF!</v>
      </c>
      <c r="I172" s="6" t="e">
        <f>VLOOKUP(CHIR_GEN!A172,#REF!,26,0)</f>
        <v>#REF!</v>
      </c>
      <c r="J172" s="6" t="e">
        <f>VLOOKUP(CHIR_GEN!A172,#REF!,28,0)</f>
        <v>#REF!</v>
      </c>
      <c r="K172" s="6" t="s">
        <v>3</v>
      </c>
      <c r="L172" s="17">
        <v>512</v>
      </c>
      <c r="M172" s="17">
        <v>512</v>
      </c>
      <c r="N172" s="23">
        <v>1</v>
      </c>
    </row>
    <row r="173" spans="1:14" x14ac:dyDescent="0.3">
      <c r="A173" s="15" t="s">
        <v>428</v>
      </c>
      <c r="B173" s="19" t="s">
        <v>1321</v>
      </c>
      <c r="C173" s="19" t="s">
        <v>1419</v>
      </c>
      <c r="D173" s="19" t="s">
        <v>429</v>
      </c>
      <c r="E173" s="19" t="s">
        <v>430</v>
      </c>
      <c r="F173" s="6" t="s">
        <v>1420</v>
      </c>
      <c r="G173" s="10" t="s">
        <v>1324</v>
      </c>
      <c r="H173" s="6" t="e">
        <f>VLOOKUP(CHIR_GEN!A173,#REF!,25,0)</f>
        <v>#REF!</v>
      </c>
      <c r="I173" s="6" t="e">
        <f>VLOOKUP(CHIR_GEN!A173,#REF!,26,0)</f>
        <v>#REF!</v>
      </c>
      <c r="J173" s="6" t="e">
        <f>VLOOKUP(CHIR_GEN!A173,#REF!,28,0)</f>
        <v>#REF!</v>
      </c>
      <c r="K173" s="6" t="s">
        <v>1715</v>
      </c>
      <c r="L173" s="17">
        <v>445</v>
      </c>
      <c r="M173" s="17">
        <v>182</v>
      </c>
      <c r="N173" s="23">
        <v>0.40898876404494383</v>
      </c>
    </row>
    <row r="174" spans="1:14" x14ac:dyDescent="0.3">
      <c r="A174" s="15" t="s">
        <v>673</v>
      </c>
      <c r="B174" s="19" t="s">
        <v>1321</v>
      </c>
      <c r="C174" s="19" t="s">
        <v>1421</v>
      </c>
      <c r="D174" s="19" t="s">
        <v>674</v>
      </c>
      <c r="E174" s="19" t="s">
        <v>675</v>
      </c>
      <c r="F174" s="6" t="s">
        <v>1422</v>
      </c>
      <c r="G174" s="10" t="s">
        <v>1324</v>
      </c>
      <c r="H174" s="6" t="e">
        <f>VLOOKUP(CHIR_GEN!A174,#REF!,25,0)</f>
        <v>#REF!</v>
      </c>
      <c r="I174" s="6" t="e">
        <f>VLOOKUP(CHIR_GEN!A174,#REF!,26,0)</f>
        <v>#REF!</v>
      </c>
      <c r="J174" s="6" t="e">
        <f>VLOOKUP(CHIR_GEN!A174,#REF!,28,0)</f>
        <v>#REF!</v>
      </c>
      <c r="K174" s="6" t="s">
        <v>1723</v>
      </c>
      <c r="L174" s="17">
        <v>425</v>
      </c>
      <c r="M174" s="17">
        <v>422</v>
      </c>
      <c r="N174" s="23">
        <v>0.99294117647058822</v>
      </c>
    </row>
    <row r="175" spans="1:14" x14ac:dyDescent="0.3">
      <c r="A175" s="15" t="s">
        <v>697</v>
      </c>
      <c r="B175" s="19" t="s">
        <v>1321</v>
      </c>
      <c r="C175" s="19" t="s">
        <v>1423</v>
      </c>
      <c r="D175" s="19" t="s">
        <v>698</v>
      </c>
      <c r="E175" s="19" t="s">
        <v>699</v>
      </c>
      <c r="F175" s="6" t="s">
        <v>1424</v>
      </c>
      <c r="G175" s="10" t="s">
        <v>1324</v>
      </c>
      <c r="H175" s="6" t="e">
        <f>VLOOKUP(CHIR_GEN!A175,#REF!,25,0)</f>
        <v>#REF!</v>
      </c>
      <c r="I175" s="6" t="e">
        <f>VLOOKUP(CHIR_GEN!A175,#REF!,26,0)</f>
        <v>#REF!</v>
      </c>
      <c r="J175" s="6" t="e">
        <f>VLOOKUP(CHIR_GEN!A175,#REF!,28,0)</f>
        <v>#REF!</v>
      </c>
      <c r="K175" s="6" t="s">
        <v>1723</v>
      </c>
      <c r="L175" s="17">
        <v>424</v>
      </c>
      <c r="M175" s="17">
        <v>423</v>
      </c>
      <c r="N175" s="23">
        <v>0.99764150943396224</v>
      </c>
    </row>
    <row r="176" spans="1:14" x14ac:dyDescent="0.3">
      <c r="A176" s="15" t="s">
        <v>563</v>
      </c>
      <c r="B176" s="19" t="s">
        <v>1321</v>
      </c>
      <c r="C176" s="19" t="s">
        <v>1425</v>
      </c>
      <c r="D176" s="19" t="s">
        <v>564</v>
      </c>
      <c r="E176" s="19" t="s">
        <v>566</v>
      </c>
      <c r="F176" s="6" t="s">
        <v>565</v>
      </c>
      <c r="G176" s="10" t="s">
        <v>1324</v>
      </c>
      <c r="H176" s="6" t="e">
        <f>VLOOKUP(CHIR_GEN!A176,#REF!,25,0)</f>
        <v>#REF!</v>
      </c>
      <c r="I176" s="6" t="e">
        <f>VLOOKUP(CHIR_GEN!A176,#REF!,26,0)</f>
        <v>#REF!</v>
      </c>
      <c r="J176" s="6" t="e">
        <f>VLOOKUP(CHIR_GEN!A176,#REF!,28,0)</f>
        <v>#REF!</v>
      </c>
      <c r="K176" s="6" t="s">
        <v>1</v>
      </c>
      <c r="L176" s="17">
        <v>409</v>
      </c>
      <c r="M176" s="17">
        <v>407</v>
      </c>
      <c r="N176" s="23">
        <v>0.99511002444987773</v>
      </c>
    </row>
    <row r="177" spans="1:14" x14ac:dyDescent="0.3">
      <c r="A177" s="15" t="s">
        <v>529</v>
      </c>
      <c r="B177" s="19" t="s">
        <v>1321</v>
      </c>
      <c r="C177" s="19" t="s">
        <v>1426</v>
      </c>
      <c r="D177" s="19" t="s">
        <v>530</v>
      </c>
      <c r="E177" s="19" t="s">
        <v>531</v>
      </c>
      <c r="F177" s="6" t="s">
        <v>1427</v>
      </c>
      <c r="G177" s="10" t="s">
        <v>1324</v>
      </c>
      <c r="H177" s="6" t="e">
        <f>VLOOKUP(CHIR_GEN!A177,#REF!,25,0)</f>
        <v>#REF!</v>
      </c>
      <c r="I177" s="6" t="e">
        <f>VLOOKUP(CHIR_GEN!A177,#REF!,26,0)</f>
        <v>#REF!</v>
      </c>
      <c r="J177" s="6" t="e">
        <f>VLOOKUP(CHIR_GEN!A177,#REF!,28,0)</f>
        <v>#REF!</v>
      </c>
      <c r="K177" s="6" t="s">
        <v>0</v>
      </c>
      <c r="L177" s="17">
        <v>398</v>
      </c>
      <c r="M177" s="17">
        <v>398</v>
      </c>
      <c r="N177" s="23">
        <v>1</v>
      </c>
    </row>
    <row r="178" spans="1:14" x14ac:dyDescent="0.3">
      <c r="A178" s="15" t="s">
        <v>920</v>
      </c>
      <c r="B178" s="16" t="s">
        <v>1321</v>
      </c>
      <c r="C178" s="16" t="s">
        <v>1428</v>
      </c>
      <c r="D178" s="16" t="s">
        <v>921</v>
      </c>
      <c r="E178" s="16" t="s">
        <v>922</v>
      </c>
      <c r="F178" s="6" t="s">
        <v>1429</v>
      </c>
      <c r="G178" s="5" t="s">
        <v>1157</v>
      </c>
      <c r="H178" s="6" t="e">
        <f>VLOOKUP(CHIR_GEN!A178,#REF!,25,0)</f>
        <v>#REF!</v>
      </c>
      <c r="I178" s="6" t="e">
        <f>VLOOKUP(CHIR_GEN!A178,#REF!,26,0)</f>
        <v>#REF!</v>
      </c>
      <c r="J178" s="6" t="e">
        <f>VLOOKUP(CHIR_GEN!A178,#REF!,28,0)</f>
        <v>#REF!</v>
      </c>
      <c r="K178" s="6" t="s">
        <v>1741</v>
      </c>
      <c r="L178" s="17">
        <v>398</v>
      </c>
      <c r="M178" s="17">
        <v>392</v>
      </c>
      <c r="N178" s="23">
        <v>0.98492462311557794</v>
      </c>
    </row>
    <row r="179" spans="1:14" x14ac:dyDescent="0.3">
      <c r="A179" s="15" t="s">
        <v>636</v>
      </c>
      <c r="B179" s="19" t="s">
        <v>1321</v>
      </c>
      <c r="C179" s="19" t="s">
        <v>1430</v>
      </c>
      <c r="D179" s="19" t="s">
        <v>637</v>
      </c>
      <c r="E179" s="19" t="s">
        <v>638</v>
      </c>
      <c r="F179" s="6" t="s">
        <v>1431</v>
      </c>
      <c r="G179" s="10" t="s">
        <v>1324</v>
      </c>
      <c r="H179" s="6" t="e">
        <f>VLOOKUP(CHIR_GEN!A179,#REF!,25,0)</f>
        <v>#REF!</v>
      </c>
      <c r="I179" s="6" t="e">
        <f>VLOOKUP(CHIR_GEN!A179,#REF!,26,0)</f>
        <v>#REF!</v>
      </c>
      <c r="J179" s="6" t="e">
        <f>VLOOKUP(CHIR_GEN!A179,#REF!,28,0)</f>
        <v>#REF!</v>
      </c>
      <c r="K179" s="6" t="s">
        <v>0</v>
      </c>
      <c r="L179" s="17">
        <v>396</v>
      </c>
      <c r="M179" s="17">
        <v>395</v>
      </c>
      <c r="N179" s="23">
        <v>0.99747474747474751</v>
      </c>
    </row>
    <row r="180" spans="1:14" x14ac:dyDescent="0.3">
      <c r="A180" s="15" t="s">
        <v>603</v>
      </c>
      <c r="B180" s="19" t="s">
        <v>1321</v>
      </c>
      <c r="C180" s="19" t="s">
        <v>1432</v>
      </c>
      <c r="D180" s="19" t="s">
        <v>604</v>
      </c>
      <c r="E180" s="19" t="s">
        <v>605</v>
      </c>
      <c r="F180" s="6" t="s">
        <v>1433</v>
      </c>
      <c r="G180" s="10" t="s">
        <v>1324</v>
      </c>
      <c r="H180" s="6" t="e">
        <f>VLOOKUP(CHIR_GEN!A180,#REF!,25,0)</f>
        <v>#REF!</v>
      </c>
      <c r="I180" s="6" t="e">
        <f>VLOOKUP(CHIR_GEN!A180,#REF!,26,0)</f>
        <v>#REF!</v>
      </c>
      <c r="J180" s="6" t="e">
        <f>VLOOKUP(CHIR_GEN!A180,#REF!,28,0)</f>
        <v>#REF!</v>
      </c>
      <c r="K180" s="6" t="s">
        <v>1712</v>
      </c>
      <c r="L180" s="17">
        <v>393</v>
      </c>
      <c r="M180" s="17">
        <v>391</v>
      </c>
      <c r="N180" s="23">
        <v>0.99491094147582693</v>
      </c>
    </row>
    <row r="181" spans="1:14" x14ac:dyDescent="0.3">
      <c r="A181" s="15" t="s">
        <v>770</v>
      </c>
      <c r="B181" s="16" t="s">
        <v>1321</v>
      </c>
      <c r="C181" s="16" t="s">
        <v>1434</v>
      </c>
      <c r="D181" s="16" t="s">
        <v>771</v>
      </c>
      <c r="E181" s="16" t="s">
        <v>772</v>
      </c>
      <c r="F181" s="6" t="s">
        <v>1435</v>
      </c>
      <c r="G181" s="5" t="s">
        <v>1324</v>
      </c>
      <c r="H181" s="6" t="e">
        <f>VLOOKUP(CHIR_GEN!A181,#REF!,25,0)</f>
        <v>#REF!</v>
      </c>
      <c r="I181" s="6" t="e">
        <f>VLOOKUP(CHIR_GEN!A181,#REF!,26,0)</f>
        <v>#REF!</v>
      </c>
      <c r="J181" s="6" t="e">
        <f>VLOOKUP(CHIR_GEN!A181,#REF!,28,0)</f>
        <v>#REF!</v>
      </c>
      <c r="K181" s="6" t="s">
        <v>1695</v>
      </c>
      <c r="L181" s="17">
        <v>384</v>
      </c>
      <c r="M181" s="17">
        <v>86</v>
      </c>
      <c r="N181" s="23">
        <v>0.22395833333333334</v>
      </c>
    </row>
    <row r="182" spans="1:14" x14ac:dyDescent="0.3">
      <c r="A182" s="15" t="s">
        <v>718</v>
      </c>
      <c r="B182" s="19" t="s">
        <v>1321</v>
      </c>
      <c r="C182" s="19" t="s">
        <v>1436</v>
      </c>
      <c r="D182" s="19" t="s">
        <v>719</v>
      </c>
      <c r="E182" s="19" t="s">
        <v>720</v>
      </c>
      <c r="F182" s="6" t="s">
        <v>1437</v>
      </c>
      <c r="G182" s="10" t="s">
        <v>1324</v>
      </c>
      <c r="H182" s="6" t="e">
        <f>VLOOKUP(CHIR_GEN!A182,#REF!,25,0)</f>
        <v>#REF!</v>
      </c>
      <c r="I182" s="6" t="e">
        <f>VLOOKUP(CHIR_GEN!A182,#REF!,26,0)</f>
        <v>#REF!</v>
      </c>
      <c r="J182" s="6" t="e">
        <f>VLOOKUP(CHIR_GEN!A182,#REF!,28,0)</f>
        <v>#REF!</v>
      </c>
      <c r="K182" s="6" t="s">
        <v>0</v>
      </c>
      <c r="L182" s="17">
        <v>375</v>
      </c>
      <c r="M182" s="17">
        <v>375</v>
      </c>
      <c r="N182" s="23">
        <v>1</v>
      </c>
    </row>
    <row r="183" spans="1:14" x14ac:dyDescent="0.3">
      <c r="A183" s="15" t="s">
        <v>930</v>
      </c>
      <c r="B183" s="16" t="s">
        <v>1321</v>
      </c>
      <c r="C183" s="16" t="s">
        <v>1438</v>
      </c>
      <c r="D183" s="16" t="s">
        <v>931</v>
      </c>
      <c r="E183" s="16" t="s">
        <v>932</v>
      </c>
      <c r="F183" s="6" t="s">
        <v>1439</v>
      </c>
      <c r="G183" s="5" t="s">
        <v>1157</v>
      </c>
      <c r="H183" s="6" t="e">
        <f>VLOOKUP(CHIR_GEN!A183,#REF!,25,0)</f>
        <v>#REF!</v>
      </c>
      <c r="I183" s="6" t="e">
        <f>VLOOKUP(CHIR_GEN!A183,#REF!,26,0)</f>
        <v>#REF!</v>
      </c>
      <c r="J183" s="6" t="e">
        <f>VLOOKUP(CHIR_GEN!A183,#REF!,28,0)</f>
        <v>#REF!</v>
      </c>
      <c r="K183" s="6" t="s">
        <v>1742</v>
      </c>
      <c r="L183" s="17">
        <v>357</v>
      </c>
      <c r="M183" s="17">
        <v>357</v>
      </c>
      <c r="N183" s="23">
        <v>1</v>
      </c>
    </row>
    <row r="184" spans="1:14" x14ac:dyDescent="0.3">
      <c r="A184" s="15" t="s">
        <v>792</v>
      </c>
      <c r="B184" s="16" t="s">
        <v>1321</v>
      </c>
      <c r="C184" s="16" t="s">
        <v>1440</v>
      </c>
      <c r="D184" s="16" t="s">
        <v>793</v>
      </c>
      <c r="E184" s="16" t="s">
        <v>794</v>
      </c>
      <c r="F184" s="6" t="s">
        <v>1441</v>
      </c>
      <c r="G184" s="5" t="s">
        <v>1324</v>
      </c>
      <c r="H184" s="6" t="e">
        <f>VLOOKUP(CHIR_GEN!A184,#REF!,25,0)</f>
        <v>#REF!</v>
      </c>
      <c r="I184" s="6" t="e">
        <f>VLOOKUP(CHIR_GEN!A184,#REF!,26,0)</f>
        <v>#REF!</v>
      </c>
      <c r="J184" s="6" t="e">
        <f>VLOOKUP(CHIR_GEN!A184,#REF!,28,0)</f>
        <v>#REF!</v>
      </c>
      <c r="K184" s="6" t="s">
        <v>1104</v>
      </c>
      <c r="L184" s="17">
        <v>356</v>
      </c>
      <c r="M184" s="17">
        <v>281</v>
      </c>
      <c r="N184" s="23">
        <v>0.7893258426966292</v>
      </c>
    </row>
    <row r="185" spans="1:14" x14ac:dyDescent="0.3">
      <c r="A185" s="15" t="s">
        <v>700</v>
      </c>
      <c r="B185" s="19" t="s">
        <v>1321</v>
      </c>
      <c r="C185" s="19" t="s">
        <v>1442</v>
      </c>
      <c r="D185" s="19" t="s">
        <v>701</v>
      </c>
      <c r="E185" s="19" t="s">
        <v>702</v>
      </c>
      <c r="F185" s="6" t="s">
        <v>1443</v>
      </c>
      <c r="G185" s="10" t="s">
        <v>1324</v>
      </c>
      <c r="H185" s="6" t="e">
        <f>VLOOKUP(CHIR_GEN!A185,#REF!,25,0)</f>
        <v>#REF!</v>
      </c>
      <c r="I185" s="6" t="e">
        <f>VLOOKUP(CHIR_GEN!A185,#REF!,26,0)</f>
        <v>#REF!</v>
      </c>
      <c r="J185" s="6" t="e">
        <f>VLOOKUP(CHIR_GEN!A185,#REF!,28,0)</f>
        <v>#REF!</v>
      </c>
      <c r="K185" s="6" t="s">
        <v>1</v>
      </c>
      <c r="L185" s="17">
        <v>335</v>
      </c>
      <c r="M185" s="17">
        <v>301</v>
      </c>
      <c r="N185" s="23">
        <v>0.89850746268656712</v>
      </c>
    </row>
    <row r="186" spans="1:14" ht="24" x14ac:dyDescent="0.3">
      <c r="A186" s="15" t="s">
        <v>842</v>
      </c>
      <c r="B186" s="19" t="s">
        <v>1321</v>
      </c>
      <c r="C186" s="19" t="s">
        <v>1444</v>
      </c>
      <c r="D186" s="19" t="s">
        <v>843</v>
      </c>
      <c r="E186" s="19" t="s">
        <v>844</v>
      </c>
      <c r="F186" s="6" t="s">
        <v>1445</v>
      </c>
      <c r="G186" s="10" t="s">
        <v>1324</v>
      </c>
      <c r="H186" s="6" t="e">
        <f>VLOOKUP(CHIR_GEN!A186,#REF!,25,0)</f>
        <v>#REF!</v>
      </c>
      <c r="I186" s="6" t="e">
        <f>VLOOKUP(CHIR_GEN!A186,#REF!,26,0)</f>
        <v>#REF!</v>
      </c>
      <c r="J186" s="6" t="e">
        <f>VLOOKUP(CHIR_GEN!A186,#REF!,28,0)</f>
        <v>#REF!</v>
      </c>
      <c r="K186" s="6" t="s">
        <v>1743</v>
      </c>
      <c r="L186" s="17">
        <v>328</v>
      </c>
      <c r="M186" s="17">
        <v>278</v>
      </c>
      <c r="N186" s="23">
        <v>0.84756097560975607</v>
      </c>
    </row>
    <row r="187" spans="1:14" x14ac:dyDescent="0.3">
      <c r="A187" s="15" t="s">
        <v>703</v>
      </c>
      <c r="B187" s="19" t="s">
        <v>1321</v>
      </c>
      <c r="C187" s="19" t="s">
        <v>1446</v>
      </c>
      <c r="D187" s="19" t="s">
        <v>704</v>
      </c>
      <c r="E187" s="19" t="s">
        <v>705</v>
      </c>
      <c r="F187" s="6" t="s">
        <v>1447</v>
      </c>
      <c r="G187" s="10" t="s">
        <v>1324</v>
      </c>
      <c r="H187" s="6" t="e">
        <f>VLOOKUP(CHIR_GEN!A187,#REF!,25,0)</f>
        <v>#REF!</v>
      </c>
      <c r="I187" s="6" t="e">
        <f>VLOOKUP(CHIR_GEN!A187,#REF!,26,0)</f>
        <v>#REF!</v>
      </c>
      <c r="J187" s="6" t="e">
        <f>VLOOKUP(CHIR_GEN!A187,#REF!,28,0)</f>
        <v>#REF!</v>
      </c>
      <c r="K187" s="6" t="s">
        <v>1</v>
      </c>
      <c r="L187" s="17">
        <v>305</v>
      </c>
      <c r="M187" s="17">
        <v>262</v>
      </c>
      <c r="N187" s="23">
        <v>0.85901639344262293</v>
      </c>
    </row>
    <row r="188" spans="1:14" x14ac:dyDescent="0.3">
      <c r="A188" s="15" t="s">
        <v>465</v>
      </c>
      <c r="B188" s="19" t="s">
        <v>1321</v>
      </c>
      <c r="C188" s="19" t="s">
        <v>1448</v>
      </c>
      <c r="D188" s="19" t="s">
        <v>466</v>
      </c>
      <c r="E188" s="19" t="s">
        <v>467</v>
      </c>
      <c r="F188" s="6" t="s">
        <v>1449</v>
      </c>
      <c r="G188" s="10" t="s">
        <v>1324</v>
      </c>
      <c r="H188" s="6" t="e">
        <f>VLOOKUP(CHIR_GEN!A188,#REF!,25,0)</f>
        <v>#REF!</v>
      </c>
      <c r="I188" s="6" t="e">
        <f>VLOOKUP(CHIR_GEN!A188,#REF!,26,0)</f>
        <v>#REF!</v>
      </c>
      <c r="J188" s="6" t="e">
        <f>VLOOKUP(CHIR_GEN!A188,#REF!,28,0)</f>
        <v>#REF!</v>
      </c>
      <c r="K188" s="6" t="s">
        <v>1717</v>
      </c>
      <c r="L188" s="17">
        <v>301</v>
      </c>
      <c r="M188" s="17">
        <v>301</v>
      </c>
      <c r="N188" s="23">
        <v>1</v>
      </c>
    </row>
    <row r="189" spans="1:14" x14ac:dyDescent="0.3">
      <c r="A189" s="15" t="s">
        <v>612</v>
      </c>
      <c r="B189" s="19" t="s">
        <v>1321</v>
      </c>
      <c r="C189" s="19" t="s">
        <v>1450</v>
      </c>
      <c r="D189" s="19" t="s">
        <v>613</v>
      </c>
      <c r="E189" s="19" t="s">
        <v>614</v>
      </c>
      <c r="F189" s="6" t="s">
        <v>1451</v>
      </c>
      <c r="G189" s="10" t="s">
        <v>1324</v>
      </c>
      <c r="H189" s="6" t="e">
        <f>VLOOKUP(CHIR_GEN!A189,#REF!,25,0)</f>
        <v>#REF!</v>
      </c>
      <c r="I189" s="6" t="e">
        <f>VLOOKUP(CHIR_GEN!A189,#REF!,26,0)</f>
        <v>#REF!</v>
      </c>
      <c r="J189" s="6" t="e">
        <f>VLOOKUP(CHIR_GEN!A189,#REF!,28,0)</f>
        <v>#REF!</v>
      </c>
      <c r="K189" s="6" t="s">
        <v>1715</v>
      </c>
      <c r="L189" s="17">
        <v>295</v>
      </c>
      <c r="M189" s="17">
        <v>225</v>
      </c>
      <c r="N189" s="23">
        <v>0.76271186440677963</v>
      </c>
    </row>
    <row r="190" spans="1:14" x14ac:dyDescent="0.3">
      <c r="A190" s="15" t="s">
        <v>437</v>
      </c>
      <c r="B190" s="19" t="s">
        <v>1321</v>
      </c>
      <c r="C190" s="19" t="s">
        <v>1452</v>
      </c>
      <c r="D190" s="19" t="s">
        <v>438</v>
      </c>
      <c r="E190" s="19" t="s">
        <v>439</v>
      </c>
      <c r="F190" s="6" t="s">
        <v>1453</v>
      </c>
      <c r="G190" s="10" t="s">
        <v>1324</v>
      </c>
      <c r="H190" s="6" t="e">
        <f>VLOOKUP(CHIR_GEN!A190,#REF!,25,0)</f>
        <v>#REF!</v>
      </c>
      <c r="I190" s="6" t="e">
        <f>VLOOKUP(CHIR_GEN!A190,#REF!,26,0)</f>
        <v>#REF!</v>
      </c>
      <c r="J190" s="6" t="e">
        <f>VLOOKUP(CHIR_GEN!A190,#REF!,28,0)</f>
        <v>#REF!</v>
      </c>
      <c r="K190" s="6" t="s">
        <v>1</v>
      </c>
      <c r="L190" s="17">
        <v>287</v>
      </c>
      <c r="M190" s="17">
        <v>275</v>
      </c>
      <c r="N190" s="23">
        <v>0.95818815331010454</v>
      </c>
    </row>
    <row r="191" spans="1:14" x14ac:dyDescent="0.3">
      <c r="A191" s="15" t="s">
        <v>936</v>
      </c>
      <c r="B191" s="19" t="s">
        <v>1321</v>
      </c>
      <c r="C191" s="19" t="s">
        <v>1454</v>
      </c>
      <c r="D191" s="19" t="s">
        <v>937</v>
      </c>
      <c r="E191" s="19" t="s">
        <v>938</v>
      </c>
      <c r="F191" s="6" t="s">
        <v>1455</v>
      </c>
      <c r="G191" s="10" t="s">
        <v>1157</v>
      </c>
      <c r="H191" s="6" t="e">
        <f>VLOOKUP(CHIR_GEN!A191,#REF!,25,0)</f>
        <v>#REF!</v>
      </c>
      <c r="I191" s="6" t="e">
        <f>VLOOKUP(CHIR_GEN!A191,#REF!,26,0)</f>
        <v>#REF!</v>
      </c>
      <c r="J191" s="6" t="e">
        <f>VLOOKUP(CHIR_GEN!A191,#REF!,28,0)</f>
        <v>#REF!</v>
      </c>
      <c r="K191" s="6" t="s">
        <v>1744</v>
      </c>
      <c r="L191" s="17">
        <v>280</v>
      </c>
      <c r="M191" s="17">
        <v>280</v>
      </c>
      <c r="N191" s="23">
        <v>1</v>
      </c>
    </row>
    <row r="192" spans="1:14" x14ac:dyDescent="0.3">
      <c r="A192" s="15" t="s">
        <v>767</v>
      </c>
      <c r="B192" s="16" t="s">
        <v>1321</v>
      </c>
      <c r="C192" s="16" t="s">
        <v>1456</v>
      </c>
      <c r="D192" s="16" t="s">
        <v>768</v>
      </c>
      <c r="E192" s="16" t="s">
        <v>769</v>
      </c>
      <c r="F192" s="6" t="s">
        <v>1457</v>
      </c>
      <c r="G192" s="5" t="s">
        <v>1324</v>
      </c>
      <c r="H192" s="6" t="e">
        <f>VLOOKUP(CHIR_GEN!A192,#REF!,25,0)</f>
        <v>#REF!</v>
      </c>
      <c r="I192" s="6" t="e">
        <f>VLOOKUP(CHIR_GEN!A192,#REF!,26,0)</f>
        <v>#REF!</v>
      </c>
      <c r="J192" s="6" t="e">
        <f>VLOOKUP(CHIR_GEN!A192,#REF!,28,0)</f>
        <v>#REF!</v>
      </c>
      <c r="K192" s="6" t="s">
        <v>1003</v>
      </c>
      <c r="L192" s="17">
        <v>280</v>
      </c>
      <c r="M192" s="17">
        <v>141</v>
      </c>
      <c r="N192" s="23">
        <v>0.50357142857142856</v>
      </c>
    </row>
    <row r="193" spans="1:14" x14ac:dyDescent="0.3">
      <c r="A193" s="15" t="s">
        <v>923</v>
      </c>
      <c r="B193" s="19" t="s">
        <v>1321</v>
      </c>
      <c r="C193" s="19" t="s">
        <v>1458</v>
      </c>
      <c r="D193" s="19" t="s">
        <v>924</v>
      </c>
      <c r="E193" s="19" t="s">
        <v>925</v>
      </c>
      <c r="F193" s="6" t="s">
        <v>1459</v>
      </c>
      <c r="G193" s="10" t="s">
        <v>1157</v>
      </c>
      <c r="H193" s="6" t="e">
        <f>VLOOKUP(CHIR_GEN!A193,#REF!,25,0)</f>
        <v>#REF!</v>
      </c>
      <c r="I193" s="6" t="e">
        <f>VLOOKUP(CHIR_GEN!A193,#REF!,26,0)</f>
        <v>#REF!</v>
      </c>
      <c r="J193" s="6" t="e">
        <f>VLOOKUP(CHIR_GEN!A193,#REF!,28,0)</f>
        <v>#REF!</v>
      </c>
      <c r="K193" s="6" t="s">
        <v>1745</v>
      </c>
      <c r="L193" s="17">
        <v>247</v>
      </c>
      <c r="M193" s="17">
        <v>247</v>
      </c>
      <c r="N193" s="23">
        <v>1</v>
      </c>
    </row>
    <row r="194" spans="1:14" x14ac:dyDescent="0.3">
      <c r="A194" s="15" t="s">
        <v>477</v>
      </c>
      <c r="B194" s="19" t="s">
        <v>1321</v>
      </c>
      <c r="C194" s="19" t="s">
        <v>1460</v>
      </c>
      <c r="D194" s="19" t="s">
        <v>478</v>
      </c>
      <c r="E194" s="19" t="s">
        <v>479</v>
      </c>
      <c r="F194" s="6" t="s">
        <v>1461</v>
      </c>
      <c r="G194" s="10" t="s">
        <v>1324</v>
      </c>
      <c r="H194" s="6" t="e">
        <f>VLOOKUP(CHIR_GEN!A194,#REF!,25,0)</f>
        <v>#REF!</v>
      </c>
      <c r="I194" s="6" t="e">
        <f>VLOOKUP(CHIR_GEN!A194,#REF!,26,0)</f>
        <v>#REF!</v>
      </c>
      <c r="J194" s="6" t="e">
        <f>VLOOKUP(CHIR_GEN!A194,#REF!,28,0)</f>
        <v>#REF!</v>
      </c>
      <c r="K194" s="6" t="s">
        <v>1727</v>
      </c>
      <c r="L194" s="17">
        <v>243</v>
      </c>
      <c r="M194" s="17">
        <v>242</v>
      </c>
      <c r="N194" s="23">
        <v>0.99588477366255146</v>
      </c>
    </row>
    <row r="195" spans="1:14" x14ac:dyDescent="0.3">
      <c r="A195" s="15" t="s">
        <v>483</v>
      </c>
      <c r="B195" s="19" t="s">
        <v>1321</v>
      </c>
      <c r="C195" s="19" t="s">
        <v>1462</v>
      </c>
      <c r="D195" s="19" t="s">
        <v>484</v>
      </c>
      <c r="E195" s="19" t="s">
        <v>485</v>
      </c>
      <c r="F195" s="6" t="s">
        <v>1463</v>
      </c>
      <c r="G195" s="10" t="s">
        <v>1324</v>
      </c>
      <c r="H195" s="6" t="e">
        <f>VLOOKUP(CHIR_GEN!A195,#REF!,25,0)</f>
        <v>#REF!</v>
      </c>
      <c r="I195" s="6" t="e">
        <f>VLOOKUP(CHIR_GEN!A195,#REF!,26,0)</f>
        <v>#REF!</v>
      </c>
      <c r="J195" s="6" t="e">
        <f>VLOOKUP(CHIR_GEN!A195,#REF!,28,0)</f>
        <v>#REF!</v>
      </c>
      <c r="K195" s="6" t="s">
        <v>1723</v>
      </c>
      <c r="L195" s="17">
        <v>232</v>
      </c>
      <c r="M195" s="17">
        <v>232</v>
      </c>
      <c r="N195" s="23">
        <v>1</v>
      </c>
    </row>
    <row r="196" spans="1:14" x14ac:dyDescent="0.3">
      <c r="A196" s="15" t="s">
        <v>591</v>
      </c>
      <c r="B196" s="19" t="s">
        <v>1321</v>
      </c>
      <c r="C196" s="19" t="s">
        <v>1464</v>
      </c>
      <c r="D196" s="19" t="s">
        <v>592</v>
      </c>
      <c r="E196" s="19" t="s">
        <v>593</v>
      </c>
      <c r="F196" s="6" t="s">
        <v>1465</v>
      </c>
      <c r="G196" s="10" t="s">
        <v>1324</v>
      </c>
      <c r="H196" s="6" t="e">
        <f>VLOOKUP(CHIR_GEN!A196,#REF!,25,0)</f>
        <v>#REF!</v>
      </c>
      <c r="I196" s="6" t="e">
        <f>VLOOKUP(CHIR_GEN!A196,#REF!,26,0)</f>
        <v>#REF!</v>
      </c>
      <c r="J196" s="6" t="e">
        <f>VLOOKUP(CHIR_GEN!A196,#REF!,28,0)</f>
        <v>#REF!</v>
      </c>
      <c r="K196" s="6" t="s">
        <v>1701</v>
      </c>
      <c r="L196" s="17">
        <v>221</v>
      </c>
      <c r="M196" s="17">
        <v>221</v>
      </c>
      <c r="N196" s="23">
        <v>1</v>
      </c>
    </row>
    <row r="197" spans="1:14" x14ac:dyDescent="0.3">
      <c r="A197" s="15" t="s">
        <v>474</v>
      </c>
      <c r="B197" s="19" t="s">
        <v>1321</v>
      </c>
      <c r="C197" s="19" t="s">
        <v>1466</v>
      </c>
      <c r="D197" s="19" t="s">
        <v>475</v>
      </c>
      <c r="E197" s="19" t="s">
        <v>476</v>
      </c>
      <c r="F197" s="6" t="s">
        <v>1467</v>
      </c>
      <c r="G197" s="10" t="s">
        <v>1324</v>
      </c>
      <c r="H197" s="6" t="e">
        <f>VLOOKUP(CHIR_GEN!A197,#REF!,25,0)</f>
        <v>#REF!</v>
      </c>
      <c r="I197" s="6" t="e">
        <f>VLOOKUP(CHIR_GEN!A197,#REF!,26,0)</f>
        <v>#REF!</v>
      </c>
      <c r="J197" s="6" t="e">
        <f>VLOOKUP(CHIR_GEN!A197,#REF!,28,0)</f>
        <v>#REF!</v>
      </c>
      <c r="K197" s="6" t="s">
        <v>1723</v>
      </c>
      <c r="L197" s="17">
        <v>202</v>
      </c>
      <c r="M197" s="17">
        <v>202</v>
      </c>
      <c r="N197" s="23">
        <v>1</v>
      </c>
    </row>
    <row r="198" spans="1:14" ht="36" x14ac:dyDescent="0.3">
      <c r="A198" s="15" t="s">
        <v>839</v>
      </c>
      <c r="B198" s="16" t="s">
        <v>1321</v>
      </c>
      <c r="C198" s="16" t="s">
        <v>1468</v>
      </c>
      <c r="D198" s="16" t="s">
        <v>840</v>
      </c>
      <c r="E198" s="16" t="s">
        <v>841</v>
      </c>
      <c r="F198" s="6" t="s">
        <v>1469</v>
      </c>
      <c r="G198" s="5" t="s">
        <v>1324</v>
      </c>
      <c r="H198" s="6" t="e">
        <f>VLOOKUP(CHIR_GEN!A198,#REF!,25,0)</f>
        <v>#REF!</v>
      </c>
      <c r="I198" s="6" t="e">
        <f>VLOOKUP(CHIR_GEN!A198,#REF!,26,0)</f>
        <v>#REF!</v>
      </c>
      <c r="J198" s="6" t="e">
        <f>VLOOKUP(CHIR_GEN!A198,#REF!,28,0)</f>
        <v>#REF!</v>
      </c>
      <c r="K198" s="6" t="s">
        <v>1743</v>
      </c>
      <c r="L198" s="17">
        <v>201</v>
      </c>
      <c r="M198" s="17">
        <v>85</v>
      </c>
      <c r="N198" s="23">
        <v>0.4228855721393035</v>
      </c>
    </row>
    <row r="199" spans="1:14" ht="24" x14ac:dyDescent="0.3">
      <c r="A199" s="15" t="s">
        <v>845</v>
      </c>
      <c r="B199" s="19" t="s">
        <v>1321</v>
      </c>
      <c r="C199" s="19" t="s">
        <v>1470</v>
      </c>
      <c r="D199" s="19" t="s">
        <v>846</v>
      </c>
      <c r="E199" s="19" t="s">
        <v>847</v>
      </c>
      <c r="F199" s="6" t="s">
        <v>1471</v>
      </c>
      <c r="G199" s="10" t="s">
        <v>1324</v>
      </c>
      <c r="H199" s="6" t="e">
        <f>VLOOKUP(CHIR_GEN!A199,#REF!,25,0)</f>
        <v>#REF!</v>
      </c>
      <c r="I199" s="6" t="e">
        <f>VLOOKUP(CHIR_GEN!A199,#REF!,26,0)</f>
        <v>#REF!</v>
      </c>
      <c r="J199" s="6" t="e">
        <f>VLOOKUP(CHIR_GEN!A199,#REF!,28,0)</f>
        <v>#REF!</v>
      </c>
      <c r="K199" s="6" t="s">
        <v>1704</v>
      </c>
      <c r="L199" s="17">
        <v>197</v>
      </c>
      <c r="M199" s="17">
        <v>197</v>
      </c>
      <c r="N199" s="23">
        <v>1</v>
      </c>
    </row>
    <row r="200" spans="1:14" ht="24" x14ac:dyDescent="0.3">
      <c r="A200" s="15" t="s">
        <v>679</v>
      </c>
      <c r="B200" s="19" t="s">
        <v>1321</v>
      </c>
      <c r="C200" s="19" t="s">
        <v>1472</v>
      </c>
      <c r="D200" s="19" t="s">
        <v>680</v>
      </c>
      <c r="E200" s="19" t="s">
        <v>682</v>
      </c>
      <c r="F200" s="6" t="s">
        <v>681</v>
      </c>
      <c r="G200" s="10" t="s">
        <v>1324</v>
      </c>
      <c r="H200" s="6" t="e">
        <f>VLOOKUP(CHIR_GEN!A200,#REF!,25,0)</f>
        <v>#REF!</v>
      </c>
      <c r="I200" s="6" t="e">
        <f>VLOOKUP(CHIR_GEN!A200,#REF!,26,0)</f>
        <v>#REF!</v>
      </c>
      <c r="J200" s="6" t="e">
        <f>VLOOKUP(CHIR_GEN!A200,#REF!,28,0)</f>
        <v>#REF!</v>
      </c>
      <c r="K200" s="6" t="s">
        <v>1717</v>
      </c>
      <c r="L200" s="17">
        <v>174</v>
      </c>
      <c r="M200" s="17">
        <v>170</v>
      </c>
      <c r="N200" s="23">
        <v>0.97701149425287359</v>
      </c>
    </row>
    <row r="201" spans="1:14" x14ac:dyDescent="0.3">
      <c r="A201" s="15" t="s">
        <v>706</v>
      </c>
      <c r="B201" s="19" t="s">
        <v>1321</v>
      </c>
      <c r="C201" s="19" t="s">
        <v>1473</v>
      </c>
      <c r="D201" s="19" t="s">
        <v>707</v>
      </c>
      <c r="E201" s="19" t="s">
        <v>708</v>
      </c>
      <c r="F201" s="6" t="s">
        <v>1474</v>
      </c>
      <c r="G201" s="10" t="s">
        <v>1324</v>
      </c>
      <c r="H201" s="6" t="e">
        <f>VLOOKUP(CHIR_GEN!A201,#REF!,25,0)</f>
        <v>#REF!</v>
      </c>
      <c r="I201" s="6" t="e">
        <f>VLOOKUP(CHIR_GEN!A201,#REF!,26,0)</f>
        <v>#REF!</v>
      </c>
      <c r="J201" s="6" t="e">
        <f>VLOOKUP(CHIR_GEN!A201,#REF!,28,0)</f>
        <v>#REF!</v>
      </c>
      <c r="K201" s="6" t="s">
        <v>1</v>
      </c>
      <c r="L201" s="17">
        <v>170</v>
      </c>
      <c r="M201" s="17">
        <v>164</v>
      </c>
      <c r="N201" s="23">
        <v>0.96470588235294119</v>
      </c>
    </row>
    <row r="202" spans="1:14" x14ac:dyDescent="0.3">
      <c r="A202" s="15" t="s">
        <v>545</v>
      </c>
      <c r="B202" s="19" t="s">
        <v>1321</v>
      </c>
      <c r="C202" s="19" t="s">
        <v>1475</v>
      </c>
      <c r="D202" s="19" t="s">
        <v>546</v>
      </c>
      <c r="E202" s="19" t="s">
        <v>547</v>
      </c>
      <c r="F202" s="6" t="s">
        <v>1476</v>
      </c>
      <c r="G202" s="10" t="s">
        <v>1324</v>
      </c>
      <c r="H202" s="6" t="e">
        <f>VLOOKUP(CHIR_GEN!A202,#REF!,25,0)</f>
        <v>#REF!</v>
      </c>
      <c r="I202" s="6" t="e">
        <f>VLOOKUP(CHIR_GEN!A202,#REF!,26,0)</f>
        <v>#REF!</v>
      </c>
      <c r="J202" s="6" t="e">
        <f>VLOOKUP(CHIR_GEN!A202,#REF!,28,0)</f>
        <v>#REF!</v>
      </c>
      <c r="K202" s="6" t="s">
        <v>1723</v>
      </c>
      <c r="L202" s="17">
        <v>152</v>
      </c>
      <c r="M202" s="17">
        <v>152</v>
      </c>
      <c r="N202" s="23">
        <v>1</v>
      </c>
    </row>
    <row r="203" spans="1:14" x14ac:dyDescent="0.3">
      <c r="A203" s="15" t="s">
        <v>755</v>
      </c>
      <c r="B203" s="19" t="s">
        <v>1321</v>
      </c>
      <c r="C203" s="19" t="s">
        <v>1477</v>
      </c>
      <c r="D203" s="19" t="s">
        <v>756</v>
      </c>
      <c r="E203" s="19" t="s">
        <v>757</v>
      </c>
      <c r="F203" s="6" t="s">
        <v>1478</v>
      </c>
      <c r="G203" s="10" t="s">
        <v>1324</v>
      </c>
      <c r="H203" s="6" t="e">
        <f>VLOOKUP(CHIR_GEN!A203,#REF!,25,0)</f>
        <v>#REF!</v>
      </c>
      <c r="I203" s="6" t="e">
        <f>VLOOKUP(CHIR_GEN!A203,#REF!,26,0)</f>
        <v>#REF!</v>
      </c>
      <c r="J203" s="6" t="e">
        <f>VLOOKUP(CHIR_GEN!A203,#REF!,28,0)</f>
        <v>#REF!</v>
      </c>
      <c r="K203" s="6" t="s">
        <v>868</v>
      </c>
      <c r="L203" s="17">
        <v>147</v>
      </c>
      <c r="M203" s="17">
        <v>102</v>
      </c>
      <c r="N203" s="23">
        <v>0.69387755102040816</v>
      </c>
    </row>
    <row r="204" spans="1:14" x14ac:dyDescent="0.3">
      <c r="A204" s="15" t="s">
        <v>536</v>
      </c>
      <c r="B204" s="19" t="s">
        <v>1321</v>
      </c>
      <c r="C204" s="19" t="s">
        <v>1479</v>
      </c>
      <c r="D204" s="19" t="s">
        <v>537</v>
      </c>
      <c r="E204" s="19" t="s">
        <v>538</v>
      </c>
      <c r="F204" s="6" t="s">
        <v>1480</v>
      </c>
      <c r="G204" s="10" t="s">
        <v>1324</v>
      </c>
      <c r="H204" s="6" t="e">
        <f>VLOOKUP(CHIR_GEN!A204,#REF!,25,0)</f>
        <v>#REF!</v>
      </c>
      <c r="I204" s="6" t="e">
        <f>VLOOKUP(CHIR_GEN!A204,#REF!,26,0)</f>
        <v>#REF!</v>
      </c>
      <c r="J204" s="6" t="e">
        <f>VLOOKUP(CHIR_GEN!A204,#REF!,28,0)</f>
        <v>#REF!</v>
      </c>
      <c r="K204" s="6" t="s">
        <v>1715</v>
      </c>
      <c r="L204" s="17">
        <v>145</v>
      </c>
      <c r="M204" s="17">
        <v>147</v>
      </c>
      <c r="N204" s="23">
        <v>1.0137931034482759</v>
      </c>
    </row>
    <row r="205" spans="1:14" ht="24" x14ac:dyDescent="0.3">
      <c r="A205" s="15" t="s">
        <v>532</v>
      </c>
      <c r="B205" s="19" t="s">
        <v>1321</v>
      </c>
      <c r="C205" s="19" t="s">
        <v>1481</v>
      </c>
      <c r="D205" s="19" t="s">
        <v>533</v>
      </c>
      <c r="E205" s="19" t="s">
        <v>535</v>
      </c>
      <c r="F205" s="6" t="s">
        <v>1482</v>
      </c>
      <c r="G205" s="10" t="s">
        <v>1324</v>
      </c>
      <c r="H205" s="6" t="e">
        <f>VLOOKUP(CHIR_GEN!A205,#REF!,25,0)</f>
        <v>#REF!</v>
      </c>
      <c r="I205" s="6" t="e">
        <f>VLOOKUP(CHIR_GEN!A205,#REF!,26,0)</f>
        <v>#REF!</v>
      </c>
      <c r="J205" s="6" t="e">
        <f>VLOOKUP(CHIR_GEN!A205,#REF!,28,0)</f>
        <v>#REF!</v>
      </c>
      <c r="K205" s="6" t="s">
        <v>1711</v>
      </c>
      <c r="L205" s="17">
        <v>133</v>
      </c>
      <c r="M205" s="17">
        <v>130</v>
      </c>
      <c r="N205" s="23">
        <v>0.97744360902255634</v>
      </c>
    </row>
    <row r="206" spans="1:14" x14ac:dyDescent="0.3">
      <c r="A206" s="15" t="s">
        <v>498</v>
      </c>
      <c r="B206" s="19" t="s">
        <v>1321</v>
      </c>
      <c r="C206" s="19" t="s">
        <v>1483</v>
      </c>
      <c r="D206" s="19" t="s">
        <v>499</v>
      </c>
      <c r="E206" s="19" t="s">
        <v>500</v>
      </c>
      <c r="F206" s="6" t="s">
        <v>1484</v>
      </c>
      <c r="G206" s="10" t="s">
        <v>1324</v>
      </c>
      <c r="H206" s="6" t="e">
        <f>VLOOKUP(CHIR_GEN!A206,#REF!,25,0)</f>
        <v>#REF!</v>
      </c>
      <c r="I206" s="6" t="e">
        <f>VLOOKUP(CHIR_GEN!A206,#REF!,26,0)</f>
        <v>#REF!</v>
      </c>
      <c r="J206" s="6" t="e">
        <f>VLOOKUP(CHIR_GEN!A206,#REF!,28,0)</f>
        <v>#REF!</v>
      </c>
      <c r="K206" s="6" t="s">
        <v>1723</v>
      </c>
      <c r="L206" s="17">
        <v>131</v>
      </c>
      <c r="M206" s="17">
        <v>130</v>
      </c>
      <c r="N206" s="23">
        <v>0.99236641221374045</v>
      </c>
    </row>
    <row r="207" spans="1:14" x14ac:dyDescent="0.3">
      <c r="A207" s="15" t="s">
        <v>554</v>
      </c>
      <c r="B207" s="19" t="s">
        <v>1321</v>
      </c>
      <c r="C207" s="19" t="s">
        <v>1485</v>
      </c>
      <c r="D207" s="19" t="s">
        <v>555</v>
      </c>
      <c r="E207" s="19" t="s">
        <v>556</v>
      </c>
      <c r="F207" s="6" t="s">
        <v>1486</v>
      </c>
      <c r="G207" s="10" t="s">
        <v>1324</v>
      </c>
      <c r="H207" s="6" t="e">
        <f>VLOOKUP(CHIR_GEN!A207,#REF!,25,0)</f>
        <v>#REF!</v>
      </c>
      <c r="I207" s="6" t="e">
        <f>VLOOKUP(CHIR_GEN!A207,#REF!,26,0)</f>
        <v>#REF!</v>
      </c>
      <c r="J207" s="6" t="e">
        <f>VLOOKUP(CHIR_GEN!A207,#REF!,28,0)</f>
        <v>#REF!</v>
      </c>
      <c r="K207" s="6" t="s">
        <v>1696</v>
      </c>
      <c r="L207" s="17">
        <v>129</v>
      </c>
      <c r="M207" s="17">
        <v>129</v>
      </c>
      <c r="N207" s="23">
        <v>1</v>
      </c>
    </row>
    <row r="208" spans="1:14" x14ac:dyDescent="0.3">
      <c r="A208" s="15" t="s">
        <v>551</v>
      </c>
      <c r="B208" s="19" t="s">
        <v>1321</v>
      </c>
      <c r="C208" s="19" t="s">
        <v>1487</v>
      </c>
      <c r="D208" s="19" t="s">
        <v>552</v>
      </c>
      <c r="E208" s="19" t="s">
        <v>553</v>
      </c>
      <c r="F208" s="6" t="s">
        <v>1488</v>
      </c>
      <c r="G208" s="10" t="s">
        <v>1324</v>
      </c>
      <c r="H208" s="6" t="e">
        <f>VLOOKUP(CHIR_GEN!A208,#REF!,25,0)</f>
        <v>#REF!</v>
      </c>
      <c r="I208" s="6" t="e">
        <f>VLOOKUP(CHIR_GEN!A208,#REF!,26,0)</f>
        <v>#REF!</v>
      </c>
      <c r="J208" s="6" t="e">
        <f>VLOOKUP(CHIR_GEN!A208,#REF!,28,0)</f>
        <v>#REF!</v>
      </c>
      <c r="K208" s="6" t="s">
        <v>1706</v>
      </c>
      <c r="L208" s="17">
        <v>127</v>
      </c>
      <c r="M208" s="17">
        <v>127</v>
      </c>
      <c r="N208" s="23">
        <v>1</v>
      </c>
    </row>
    <row r="209" spans="1:14" ht="24" x14ac:dyDescent="0.3">
      <c r="A209" s="15" t="s">
        <v>505</v>
      </c>
      <c r="B209" s="19" t="s">
        <v>1321</v>
      </c>
      <c r="C209" s="19" t="s">
        <v>1489</v>
      </c>
      <c r="D209" s="19" t="s">
        <v>506</v>
      </c>
      <c r="E209" s="19" t="s">
        <v>508</v>
      </c>
      <c r="F209" s="6" t="s">
        <v>507</v>
      </c>
      <c r="G209" s="10" t="s">
        <v>1324</v>
      </c>
      <c r="H209" s="6" t="e">
        <f>VLOOKUP(CHIR_GEN!A209,#REF!,25,0)</f>
        <v>#REF!</v>
      </c>
      <c r="I209" s="6" t="e">
        <f>VLOOKUP(CHIR_GEN!A209,#REF!,26,0)</f>
        <v>#REF!</v>
      </c>
      <c r="J209" s="6" t="e">
        <f>VLOOKUP(CHIR_GEN!A209,#REF!,28,0)</f>
        <v>#REF!</v>
      </c>
      <c r="K209" s="6" t="s">
        <v>1715</v>
      </c>
      <c r="L209" s="17">
        <v>124</v>
      </c>
      <c r="M209" s="17">
        <v>124</v>
      </c>
      <c r="N209" s="23">
        <v>1</v>
      </c>
    </row>
    <row r="210" spans="1:14" x14ac:dyDescent="0.3">
      <c r="A210" s="15" t="s">
        <v>486</v>
      </c>
      <c r="B210" s="19" t="s">
        <v>1321</v>
      </c>
      <c r="C210" s="19" t="s">
        <v>1490</v>
      </c>
      <c r="D210" s="19" t="s">
        <v>487</v>
      </c>
      <c r="E210" s="19" t="s">
        <v>488</v>
      </c>
      <c r="F210" s="6" t="s">
        <v>1491</v>
      </c>
      <c r="G210" s="10" t="s">
        <v>1324</v>
      </c>
      <c r="H210" s="6" t="e">
        <f>VLOOKUP(CHIR_GEN!A210,#REF!,25,0)</f>
        <v>#REF!</v>
      </c>
      <c r="I210" s="6" t="e">
        <f>VLOOKUP(CHIR_GEN!A210,#REF!,26,0)</f>
        <v>#REF!</v>
      </c>
      <c r="J210" s="6" t="e">
        <f>VLOOKUP(CHIR_GEN!A210,#REF!,28,0)</f>
        <v>#REF!</v>
      </c>
      <c r="K210" s="6" t="s">
        <v>2</v>
      </c>
      <c r="L210" s="17">
        <v>121</v>
      </c>
      <c r="M210" s="17">
        <v>112</v>
      </c>
      <c r="N210" s="23">
        <v>0.92561983471074383</v>
      </c>
    </row>
    <row r="211" spans="1:14" x14ac:dyDescent="0.3">
      <c r="A211" s="15" t="s">
        <v>709</v>
      </c>
      <c r="B211" s="19" t="s">
        <v>1321</v>
      </c>
      <c r="C211" s="19" t="s">
        <v>1492</v>
      </c>
      <c r="D211" s="19" t="s">
        <v>710</v>
      </c>
      <c r="E211" s="19" t="s">
        <v>711</v>
      </c>
      <c r="F211" s="6" t="s">
        <v>1493</v>
      </c>
      <c r="G211" s="10" t="s">
        <v>1324</v>
      </c>
      <c r="H211" s="6" t="e">
        <f>VLOOKUP(CHIR_GEN!A211,#REF!,25,0)</f>
        <v>#REF!</v>
      </c>
      <c r="I211" s="6" t="e">
        <f>VLOOKUP(CHIR_GEN!A211,#REF!,26,0)</f>
        <v>#REF!</v>
      </c>
      <c r="J211" s="6" t="e">
        <f>VLOOKUP(CHIR_GEN!A211,#REF!,28,0)</f>
        <v>#REF!</v>
      </c>
      <c r="K211" s="6" t="s">
        <v>1723</v>
      </c>
      <c r="L211" s="17">
        <v>118</v>
      </c>
      <c r="M211" s="17">
        <v>102</v>
      </c>
      <c r="N211" s="23">
        <v>0.86440677966101698</v>
      </c>
    </row>
    <row r="212" spans="1:14" x14ac:dyDescent="0.3">
      <c r="A212" s="15" t="s">
        <v>746</v>
      </c>
      <c r="B212" s="19" t="s">
        <v>1321</v>
      </c>
      <c r="C212" s="19" t="s">
        <v>1494</v>
      </c>
      <c r="D212" s="19" t="s">
        <v>747</v>
      </c>
      <c r="E212" s="19" t="s">
        <v>748</v>
      </c>
      <c r="F212" s="6" t="s">
        <v>1495</v>
      </c>
      <c r="G212" s="10" t="s">
        <v>1324</v>
      </c>
      <c r="H212" s="6" t="e">
        <f>VLOOKUP(CHIR_GEN!A212,#REF!,25,0)</f>
        <v>#REF!</v>
      </c>
      <c r="I212" s="6" t="e">
        <f>VLOOKUP(CHIR_GEN!A212,#REF!,26,0)</f>
        <v>#REF!</v>
      </c>
      <c r="J212" s="6" t="e">
        <f>VLOOKUP(CHIR_GEN!A212,#REF!,28,0)</f>
        <v>#REF!</v>
      </c>
      <c r="K212" s="6" t="s">
        <v>1</v>
      </c>
      <c r="L212" s="17">
        <v>113</v>
      </c>
      <c r="M212" s="17">
        <v>113</v>
      </c>
      <c r="N212" s="23">
        <v>1</v>
      </c>
    </row>
    <row r="213" spans="1:14" x14ac:dyDescent="0.3">
      <c r="A213" s="15" t="s">
        <v>548</v>
      </c>
      <c r="B213" s="19" t="s">
        <v>1321</v>
      </c>
      <c r="C213" s="19" t="s">
        <v>1496</v>
      </c>
      <c r="D213" s="19" t="s">
        <v>549</v>
      </c>
      <c r="E213" s="19" t="s">
        <v>550</v>
      </c>
      <c r="F213" s="6" t="s">
        <v>1497</v>
      </c>
      <c r="G213" s="10" t="s">
        <v>1324</v>
      </c>
      <c r="H213" s="6" t="e">
        <f>VLOOKUP(CHIR_GEN!A213,#REF!,25,0)</f>
        <v>#REF!</v>
      </c>
      <c r="I213" s="6" t="e">
        <f>VLOOKUP(CHIR_GEN!A213,#REF!,26,0)</f>
        <v>#REF!</v>
      </c>
      <c r="J213" s="6" t="e">
        <f>VLOOKUP(CHIR_GEN!A213,#REF!,28,0)</f>
        <v>#REF!</v>
      </c>
      <c r="K213" s="6" t="s">
        <v>1717</v>
      </c>
      <c r="L213" s="17">
        <v>109</v>
      </c>
      <c r="M213" s="17">
        <v>109</v>
      </c>
      <c r="N213" s="23">
        <v>1</v>
      </c>
    </row>
    <row r="214" spans="1:14" x14ac:dyDescent="0.3">
      <c r="A214" s="25" t="s">
        <v>49</v>
      </c>
      <c r="B214" s="26" t="s">
        <v>1621</v>
      </c>
      <c r="C214" s="19" t="s">
        <v>1498</v>
      </c>
      <c r="D214" s="26" t="s">
        <v>50</v>
      </c>
      <c r="E214" s="26" t="s">
        <v>51</v>
      </c>
      <c r="F214" s="27" t="s">
        <v>1499</v>
      </c>
      <c r="G214" s="28" t="s">
        <v>1119</v>
      </c>
      <c r="H214" s="27" t="e">
        <f>VLOOKUP(CHIR_GEN!A214,#REF!,25,0)</f>
        <v>#REF!</v>
      </c>
      <c r="I214" s="27" t="e">
        <f>VLOOKUP(CHIR_GEN!A214,#REF!,26,0)</f>
        <v>#REF!</v>
      </c>
      <c r="J214" s="27" t="e">
        <f>VLOOKUP(CHIR_GEN!A214,#REF!,28,0)</f>
        <v>#REF!</v>
      </c>
      <c r="K214" s="27" t="s">
        <v>1717</v>
      </c>
      <c r="L214" s="29">
        <v>109</v>
      </c>
      <c r="M214" s="29">
        <v>106</v>
      </c>
      <c r="N214" s="30">
        <v>0.97247706422018354</v>
      </c>
    </row>
    <row r="215" spans="1:14" x14ac:dyDescent="0.3">
      <c r="A215" s="15" t="s">
        <v>670</v>
      </c>
      <c r="B215" s="19" t="s">
        <v>1321</v>
      </c>
      <c r="C215" s="19" t="s">
        <v>1500</v>
      </c>
      <c r="D215" s="19" t="s">
        <v>671</v>
      </c>
      <c r="E215" s="19" t="s">
        <v>672</v>
      </c>
      <c r="F215" s="6" t="s">
        <v>1501</v>
      </c>
      <c r="G215" s="10" t="s">
        <v>1324</v>
      </c>
      <c r="H215" s="6" t="e">
        <f>VLOOKUP(CHIR_GEN!A215,#REF!,25,0)</f>
        <v>#REF!</v>
      </c>
      <c r="I215" s="6" t="e">
        <f>VLOOKUP(CHIR_GEN!A215,#REF!,26,0)</f>
        <v>#REF!</v>
      </c>
      <c r="J215" s="6" t="e">
        <f>VLOOKUP(CHIR_GEN!A215,#REF!,28,0)</f>
        <v>#REF!</v>
      </c>
      <c r="K215" s="6" t="s">
        <v>2</v>
      </c>
      <c r="L215" s="17">
        <v>105</v>
      </c>
      <c r="M215" s="17">
        <v>104</v>
      </c>
      <c r="N215" s="23">
        <v>0.99047619047619051</v>
      </c>
    </row>
    <row r="216" spans="1:14" ht="24" x14ac:dyDescent="0.3">
      <c r="A216" s="15" t="s">
        <v>860</v>
      </c>
      <c r="B216" s="16" t="s">
        <v>1321</v>
      </c>
      <c r="C216" s="16" t="s">
        <v>1502</v>
      </c>
      <c r="D216" s="16" t="s">
        <v>861</v>
      </c>
      <c r="E216" s="16" t="s">
        <v>863</v>
      </c>
      <c r="F216" s="6" t="s">
        <v>862</v>
      </c>
      <c r="G216" s="5" t="s">
        <v>1371</v>
      </c>
      <c r="H216" s="6" t="e">
        <f>VLOOKUP(CHIR_GEN!A216,#REF!,25,0)</f>
        <v>#REF!</v>
      </c>
      <c r="I216" s="6" t="e">
        <f>VLOOKUP(CHIR_GEN!A216,#REF!,26,0)</f>
        <v>#REF!</v>
      </c>
      <c r="J216" s="6" t="e">
        <f>VLOOKUP(CHIR_GEN!A216,#REF!,28,0)</f>
        <v>#REF!</v>
      </c>
      <c r="K216" s="6" t="s">
        <v>1728</v>
      </c>
      <c r="L216" s="17">
        <v>100</v>
      </c>
      <c r="M216" s="17">
        <v>53</v>
      </c>
      <c r="N216" s="23">
        <v>0.53</v>
      </c>
    </row>
    <row r="217" spans="1:14" x14ac:dyDescent="0.3">
      <c r="A217" s="15" t="s">
        <v>39</v>
      </c>
      <c r="B217" s="19" t="s">
        <v>1321</v>
      </c>
      <c r="C217" s="19" t="s">
        <v>1503</v>
      </c>
      <c r="D217" s="19" t="s">
        <v>40</v>
      </c>
      <c r="E217" s="19" t="s">
        <v>43</v>
      </c>
      <c r="F217" s="6" t="s">
        <v>41</v>
      </c>
      <c r="G217" s="10" t="s">
        <v>1254</v>
      </c>
      <c r="H217" s="6" t="e">
        <f>VLOOKUP(CHIR_GEN!A217,#REF!,25,0)</f>
        <v>#REF!</v>
      </c>
      <c r="I217" s="6" t="e">
        <f>VLOOKUP(CHIR_GEN!A217,#REF!,26,0)</f>
        <v>#REF!</v>
      </c>
      <c r="J217" s="6" t="e">
        <f>VLOOKUP(CHIR_GEN!A217,#REF!,28,0)</f>
        <v>#REF!</v>
      </c>
      <c r="K217" s="6" t="s">
        <v>1736</v>
      </c>
      <c r="L217" s="17">
        <v>98</v>
      </c>
      <c r="M217" s="17">
        <v>77</v>
      </c>
      <c r="N217" s="23">
        <v>0.7857142857142857</v>
      </c>
    </row>
    <row r="218" spans="1:14" x14ac:dyDescent="0.3">
      <c r="A218" s="15" t="s">
        <v>492</v>
      </c>
      <c r="B218" s="19" t="s">
        <v>1321</v>
      </c>
      <c r="C218" s="19" t="s">
        <v>1504</v>
      </c>
      <c r="D218" s="19" t="s">
        <v>493</v>
      </c>
      <c r="E218" s="19" t="s">
        <v>494</v>
      </c>
      <c r="F218" s="6" t="s">
        <v>1505</v>
      </c>
      <c r="G218" s="10" t="s">
        <v>1324</v>
      </c>
      <c r="H218" s="6" t="e">
        <f>VLOOKUP(CHIR_GEN!A218,#REF!,25,0)</f>
        <v>#REF!</v>
      </c>
      <c r="I218" s="6" t="e">
        <f>VLOOKUP(CHIR_GEN!A218,#REF!,26,0)</f>
        <v>#REF!</v>
      </c>
      <c r="J218" s="6" t="e">
        <f>VLOOKUP(CHIR_GEN!A218,#REF!,28,0)</f>
        <v>#REF!</v>
      </c>
      <c r="K218" s="6" t="s">
        <v>2</v>
      </c>
      <c r="L218" s="17">
        <v>92</v>
      </c>
      <c r="M218" s="17">
        <v>92</v>
      </c>
      <c r="N218" s="23">
        <v>1</v>
      </c>
    </row>
    <row r="219" spans="1:14" x14ac:dyDescent="0.3">
      <c r="A219" s="15" t="s">
        <v>582</v>
      </c>
      <c r="B219" s="19" t="s">
        <v>1321</v>
      </c>
      <c r="C219" s="19" t="s">
        <v>1506</v>
      </c>
      <c r="D219" s="19" t="s">
        <v>583</v>
      </c>
      <c r="E219" s="19" t="s">
        <v>584</v>
      </c>
      <c r="F219" s="6" t="s">
        <v>1507</v>
      </c>
      <c r="G219" s="10" t="s">
        <v>1324</v>
      </c>
      <c r="H219" s="6" t="e">
        <f>VLOOKUP(CHIR_GEN!A219,#REF!,25,0)</f>
        <v>#REF!</v>
      </c>
      <c r="I219" s="6" t="e">
        <f>VLOOKUP(CHIR_GEN!A219,#REF!,26,0)</f>
        <v>#REF!</v>
      </c>
      <c r="J219" s="6" t="e">
        <f>VLOOKUP(CHIR_GEN!A219,#REF!,28,0)</f>
        <v>#REF!</v>
      </c>
      <c r="K219" s="6" t="s">
        <v>1696</v>
      </c>
      <c r="L219" s="17">
        <v>89</v>
      </c>
      <c r="M219" s="17">
        <v>89</v>
      </c>
      <c r="N219" s="23">
        <v>1</v>
      </c>
    </row>
    <row r="220" spans="1:14" x14ac:dyDescent="0.3">
      <c r="A220" s="15" t="s">
        <v>743</v>
      </c>
      <c r="B220" s="16" t="s">
        <v>1321</v>
      </c>
      <c r="C220" s="16" t="s">
        <v>1508</v>
      </c>
      <c r="D220" s="16" t="s">
        <v>744</v>
      </c>
      <c r="E220" s="16" t="s">
        <v>745</v>
      </c>
      <c r="F220" s="6" t="s">
        <v>1509</v>
      </c>
      <c r="G220" s="5" t="s">
        <v>1324</v>
      </c>
      <c r="H220" s="6" t="e">
        <f>VLOOKUP(CHIR_GEN!A220,#REF!,25,0)</f>
        <v>#REF!</v>
      </c>
      <c r="I220" s="6" t="e">
        <f>VLOOKUP(CHIR_GEN!A220,#REF!,26,0)</f>
        <v>#REF!</v>
      </c>
      <c r="J220" s="6" t="e">
        <f>VLOOKUP(CHIR_GEN!A220,#REF!,28,0)</f>
        <v>#REF!</v>
      </c>
      <c r="K220" s="6" t="s">
        <v>1723</v>
      </c>
      <c r="L220" s="17">
        <v>85</v>
      </c>
      <c r="M220" s="17">
        <v>42</v>
      </c>
      <c r="N220" s="23">
        <v>0.49411764705882355</v>
      </c>
    </row>
    <row r="221" spans="1:14" x14ac:dyDescent="0.3">
      <c r="A221" s="15" t="s">
        <v>758</v>
      </c>
      <c r="B221" s="19" t="s">
        <v>1321</v>
      </c>
      <c r="C221" s="19" t="s">
        <v>1510</v>
      </c>
      <c r="D221" s="19" t="s">
        <v>759</v>
      </c>
      <c r="E221" s="19" t="s">
        <v>760</v>
      </c>
      <c r="F221" s="6" t="s">
        <v>1511</v>
      </c>
      <c r="G221" s="10" t="s">
        <v>1324</v>
      </c>
      <c r="H221" s="6" t="e">
        <f>VLOOKUP(CHIR_GEN!A221,#REF!,25,0)</f>
        <v>#REF!</v>
      </c>
      <c r="I221" s="6" t="e">
        <f>VLOOKUP(CHIR_GEN!A221,#REF!,26,0)</f>
        <v>#REF!</v>
      </c>
      <c r="J221" s="6" t="e">
        <f>VLOOKUP(CHIR_GEN!A221,#REF!,28,0)</f>
        <v>#REF!</v>
      </c>
      <c r="K221" s="6" t="s">
        <v>3</v>
      </c>
      <c r="L221" s="17">
        <v>83</v>
      </c>
      <c r="M221" s="17">
        <v>80</v>
      </c>
      <c r="N221" s="23">
        <v>0.96385542168674698</v>
      </c>
    </row>
    <row r="222" spans="1:14" x14ac:dyDescent="0.3">
      <c r="A222" s="15" t="s">
        <v>627</v>
      </c>
      <c r="B222" s="15" t="s">
        <v>1321</v>
      </c>
      <c r="C222" s="15" t="s">
        <v>1512</v>
      </c>
      <c r="D222" s="16">
        <v>242830</v>
      </c>
      <c r="E222" s="16">
        <v>242841</v>
      </c>
      <c r="F222" s="13" t="s">
        <v>628</v>
      </c>
      <c r="G222" s="14" t="s">
        <v>1324</v>
      </c>
      <c r="H222" s="6" t="e">
        <f>VLOOKUP(CHIR_GEN!A222,#REF!,25,0)</f>
        <v>#REF!</v>
      </c>
      <c r="I222" s="6" t="e">
        <f>VLOOKUP(CHIR_GEN!A222,#REF!,26,0)</f>
        <v>#REF!</v>
      </c>
      <c r="J222" s="6" t="e">
        <f>VLOOKUP(CHIR_GEN!A222,#REF!,28,0)</f>
        <v>#REF!</v>
      </c>
      <c r="K222" s="6" t="s">
        <v>0</v>
      </c>
      <c r="L222" s="17">
        <v>76</v>
      </c>
      <c r="M222" s="17">
        <v>76</v>
      </c>
      <c r="N222" s="23">
        <v>1</v>
      </c>
    </row>
    <row r="223" spans="1:14" ht="24" x14ac:dyDescent="0.3">
      <c r="A223" s="15" t="s">
        <v>826</v>
      </c>
      <c r="B223" s="19" t="s">
        <v>1321</v>
      </c>
      <c r="C223" s="19" t="s">
        <v>1513</v>
      </c>
      <c r="D223" s="19" t="s">
        <v>827</v>
      </c>
      <c r="E223" s="19" t="s">
        <v>828</v>
      </c>
      <c r="F223" s="6" t="s">
        <v>1514</v>
      </c>
      <c r="G223" s="10" t="s">
        <v>1324</v>
      </c>
      <c r="H223" s="6" t="e">
        <f>VLOOKUP(CHIR_GEN!A223,#REF!,25,0)</f>
        <v>#REF!</v>
      </c>
      <c r="I223" s="6" t="e">
        <f>VLOOKUP(CHIR_GEN!A223,#REF!,26,0)</f>
        <v>#REF!</v>
      </c>
      <c r="J223" s="6" t="e">
        <f>VLOOKUP(CHIR_GEN!A223,#REF!,28,0)</f>
        <v>#REF!</v>
      </c>
      <c r="K223" s="6" t="s">
        <v>1729</v>
      </c>
      <c r="L223" s="17">
        <v>75</v>
      </c>
      <c r="M223" s="17">
        <v>75</v>
      </c>
      <c r="N223" s="23">
        <v>1</v>
      </c>
    </row>
    <row r="224" spans="1:14" x14ac:dyDescent="0.3">
      <c r="A224" s="15" t="s">
        <v>773</v>
      </c>
      <c r="B224" s="19" t="s">
        <v>1321</v>
      </c>
      <c r="C224" s="19" t="s">
        <v>1515</v>
      </c>
      <c r="D224" s="19" t="s">
        <v>774</v>
      </c>
      <c r="E224" s="19" t="s">
        <v>775</v>
      </c>
      <c r="F224" s="6" t="s">
        <v>1516</v>
      </c>
      <c r="G224" s="10" t="s">
        <v>1324</v>
      </c>
      <c r="H224" s="6" t="e">
        <f>VLOOKUP(CHIR_GEN!A224,#REF!,25,0)</f>
        <v>#REF!</v>
      </c>
      <c r="I224" s="6" t="e">
        <f>VLOOKUP(CHIR_GEN!A224,#REF!,26,0)</f>
        <v>#REF!</v>
      </c>
      <c r="J224" s="6" t="e">
        <f>VLOOKUP(CHIR_GEN!A224,#REF!,28,0)</f>
        <v>#REF!</v>
      </c>
      <c r="K224" s="6" t="s">
        <v>1712</v>
      </c>
      <c r="L224" s="17">
        <v>71</v>
      </c>
      <c r="M224" s="17">
        <v>70</v>
      </c>
      <c r="N224" s="23">
        <v>0.9859154929577465</v>
      </c>
    </row>
    <row r="225" spans="1:14" x14ac:dyDescent="0.3">
      <c r="A225" s="15" t="s">
        <v>643</v>
      </c>
      <c r="B225" s="19" t="s">
        <v>1321</v>
      </c>
      <c r="C225" s="19" t="s">
        <v>1517</v>
      </c>
      <c r="D225" s="19" t="s">
        <v>644</v>
      </c>
      <c r="E225" s="19" t="s">
        <v>645</v>
      </c>
      <c r="F225" s="6" t="s">
        <v>1518</v>
      </c>
      <c r="G225" s="10" t="s">
        <v>1324</v>
      </c>
      <c r="H225" s="6" t="e">
        <f>VLOOKUP(CHIR_GEN!A225,#REF!,25,0)</f>
        <v>#REF!</v>
      </c>
      <c r="I225" s="6" t="e">
        <f>VLOOKUP(CHIR_GEN!A225,#REF!,26,0)</f>
        <v>#REF!</v>
      </c>
      <c r="J225" s="6" t="e">
        <f>VLOOKUP(CHIR_GEN!A225,#REF!,28,0)</f>
        <v>#REF!</v>
      </c>
      <c r="K225" s="6" t="s">
        <v>1723</v>
      </c>
      <c r="L225" s="17">
        <v>70</v>
      </c>
      <c r="M225" s="17">
        <v>70</v>
      </c>
      <c r="N225" s="23">
        <v>1</v>
      </c>
    </row>
    <row r="226" spans="1:14" ht="24" x14ac:dyDescent="0.3">
      <c r="A226" s="15" t="s">
        <v>1012</v>
      </c>
      <c r="B226" s="19" t="s">
        <v>1321</v>
      </c>
      <c r="C226" s="19" t="s">
        <v>1519</v>
      </c>
      <c r="D226" s="19" t="s">
        <v>1013</v>
      </c>
      <c r="E226" s="19" t="s">
        <v>1014</v>
      </c>
      <c r="F226" s="6" t="s">
        <v>1520</v>
      </c>
      <c r="G226" s="10" t="s">
        <v>1126</v>
      </c>
      <c r="H226" s="6" t="e">
        <f>VLOOKUP(CHIR_GEN!A226,#REF!,25,0)</f>
        <v>#REF!</v>
      </c>
      <c r="I226" s="6" t="e">
        <f>VLOOKUP(CHIR_GEN!A226,#REF!,26,0)</f>
        <v>#REF!</v>
      </c>
      <c r="J226" s="6" t="e">
        <f>VLOOKUP(CHIR_GEN!A226,#REF!,28,0)</f>
        <v>#REF!</v>
      </c>
      <c r="K226" s="6" t="s">
        <v>11</v>
      </c>
      <c r="L226" s="17">
        <v>59</v>
      </c>
      <c r="M226" s="17">
        <v>59</v>
      </c>
      <c r="N226" s="23">
        <v>1</v>
      </c>
    </row>
    <row r="227" spans="1:14" x14ac:dyDescent="0.3">
      <c r="A227" s="15" t="s">
        <v>594</v>
      </c>
      <c r="B227" s="19" t="s">
        <v>1321</v>
      </c>
      <c r="C227" s="19" t="s">
        <v>1521</v>
      </c>
      <c r="D227" s="19" t="s">
        <v>595</v>
      </c>
      <c r="E227" s="19" t="s">
        <v>596</v>
      </c>
      <c r="F227" s="6" t="s">
        <v>1522</v>
      </c>
      <c r="G227" s="10" t="s">
        <v>1324</v>
      </c>
      <c r="H227" s="6" t="e">
        <f>VLOOKUP(CHIR_GEN!A227,#REF!,25,0)</f>
        <v>#REF!</v>
      </c>
      <c r="I227" s="6" t="e">
        <f>VLOOKUP(CHIR_GEN!A227,#REF!,26,0)</f>
        <v>#REF!</v>
      </c>
      <c r="J227" s="6" t="e">
        <f>VLOOKUP(CHIR_GEN!A227,#REF!,28,0)</f>
        <v>#REF!</v>
      </c>
      <c r="K227" s="6" t="s">
        <v>1</v>
      </c>
      <c r="L227" s="17">
        <v>58</v>
      </c>
      <c r="M227" s="17">
        <v>57</v>
      </c>
      <c r="N227" s="23">
        <v>0.98275862068965514</v>
      </c>
    </row>
    <row r="228" spans="1:14" x14ac:dyDescent="0.3">
      <c r="A228" s="15" t="s">
        <v>676</v>
      </c>
      <c r="B228" s="19" t="s">
        <v>1321</v>
      </c>
      <c r="C228" s="19" t="s">
        <v>1523</v>
      </c>
      <c r="D228" s="19" t="s">
        <v>677</v>
      </c>
      <c r="E228" s="19" t="s">
        <v>678</v>
      </c>
      <c r="F228" s="6" t="s">
        <v>1524</v>
      </c>
      <c r="G228" s="10" t="s">
        <v>1324</v>
      </c>
      <c r="H228" s="6" t="e">
        <f>VLOOKUP(CHIR_GEN!A228,#REF!,25,0)</f>
        <v>#REF!</v>
      </c>
      <c r="I228" s="6" t="e">
        <f>VLOOKUP(CHIR_GEN!A228,#REF!,26,0)</f>
        <v>#REF!</v>
      </c>
      <c r="J228" s="6" t="e">
        <f>VLOOKUP(CHIR_GEN!A228,#REF!,28,0)</f>
        <v>#REF!</v>
      </c>
      <c r="K228" s="6" t="s">
        <v>1723</v>
      </c>
      <c r="L228" s="17">
        <v>56</v>
      </c>
      <c r="M228" s="17">
        <v>42</v>
      </c>
      <c r="N228" s="23">
        <v>0.75</v>
      </c>
    </row>
    <row r="229" spans="1:14" x14ac:dyDescent="0.3">
      <c r="A229" s="15" t="s">
        <v>560</v>
      </c>
      <c r="B229" s="19" t="s">
        <v>1321</v>
      </c>
      <c r="C229" s="19" t="s">
        <v>1525</v>
      </c>
      <c r="D229" s="19" t="s">
        <v>561</v>
      </c>
      <c r="E229" s="19" t="s">
        <v>562</v>
      </c>
      <c r="F229" s="6" t="s">
        <v>1526</v>
      </c>
      <c r="G229" s="10" t="s">
        <v>1324</v>
      </c>
      <c r="H229" s="6" t="e">
        <f>VLOOKUP(CHIR_GEN!A229,#REF!,25,0)</f>
        <v>#REF!</v>
      </c>
      <c r="I229" s="6" t="e">
        <f>VLOOKUP(CHIR_GEN!A229,#REF!,26,0)</f>
        <v>#REF!</v>
      </c>
      <c r="J229" s="6" t="e">
        <f>VLOOKUP(CHIR_GEN!A229,#REF!,28,0)</f>
        <v>#REF!</v>
      </c>
      <c r="K229" s="6" t="s">
        <v>1723</v>
      </c>
      <c r="L229" s="17">
        <v>53</v>
      </c>
      <c r="M229" s="17">
        <v>51</v>
      </c>
      <c r="N229" s="23">
        <v>0.96226415094339623</v>
      </c>
    </row>
    <row r="230" spans="1:14" ht="24" x14ac:dyDescent="0.3">
      <c r="A230" s="15" t="s">
        <v>570</v>
      </c>
      <c r="B230" s="19" t="s">
        <v>1321</v>
      </c>
      <c r="C230" s="19" t="s">
        <v>1527</v>
      </c>
      <c r="D230" s="19" t="s">
        <v>571</v>
      </c>
      <c r="E230" s="19" t="s">
        <v>572</v>
      </c>
      <c r="F230" s="6" t="s">
        <v>1528</v>
      </c>
      <c r="G230" s="10" t="s">
        <v>1324</v>
      </c>
      <c r="H230" s="6" t="e">
        <f>VLOOKUP(CHIR_GEN!A230,#REF!,25,0)</f>
        <v>#REF!</v>
      </c>
      <c r="I230" s="6" t="e">
        <f>VLOOKUP(CHIR_GEN!A230,#REF!,26,0)</f>
        <v>#REF!</v>
      </c>
      <c r="J230" s="6" t="e">
        <f>VLOOKUP(CHIR_GEN!A230,#REF!,28,0)</f>
        <v>#REF!</v>
      </c>
      <c r="K230" s="6" t="s">
        <v>1706</v>
      </c>
      <c r="L230" s="17">
        <v>51</v>
      </c>
      <c r="M230" s="17">
        <v>51</v>
      </c>
      <c r="N230" s="23">
        <v>1</v>
      </c>
    </row>
    <row r="231" spans="1:14" ht="24" x14ac:dyDescent="0.3">
      <c r="A231" s="15" t="s">
        <v>1000</v>
      </c>
      <c r="B231" s="19" t="s">
        <v>1321</v>
      </c>
      <c r="C231" s="19" t="s">
        <v>1529</v>
      </c>
      <c r="D231" s="19" t="s">
        <v>1001</v>
      </c>
      <c r="E231" s="19" t="s">
        <v>1002</v>
      </c>
      <c r="F231" s="6" t="s">
        <v>1530</v>
      </c>
      <c r="G231" s="10" t="s">
        <v>1531</v>
      </c>
      <c r="H231" s="6" t="e">
        <f>VLOOKUP(CHIR_GEN!A231,#REF!,25,0)</f>
        <v>#REF!</v>
      </c>
      <c r="I231" s="6" t="e">
        <f>VLOOKUP(CHIR_GEN!A231,#REF!,26,0)</f>
        <v>#REF!</v>
      </c>
      <c r="J231" s="6" t="e">
        <f>VLOOKUP(CHIR_GEN!A231,#REF!,28,0)</f>
        <v>#REF!</v>
      </c>
      <c r="K231" s="6" t="s">
        <v>1746</v>
      </c>
      <c r="L231" s="17">
        <v>50</v>
      </c>
      <c r="M231" s="17">
        <v>46</v>
      </c>
      <c r="N231" s="23">
        <v>0.92</v>
      </c>
    </row>
    <row r="232" spans="1:14" x14ac:dyDescent="0.3">
      <c r="A232" s="15" t="s">
        <v>715</v>
      </c>
      <c r="B232" s="19" t="s">
        <v>1321</v>
      </c>
      <c r="C232" s="19" t="s">
        <v>1532</v>
      </c>
      <c r="D232" s="19" t="s">
        <v>716</v>
      </c>
      <c r="E232" s="19" t="s">
        <v>717</v>
      </c>
      <c r="F232" s="6" t="s">
        <v>1533</v>
      </c>
      <c r="G232" s="10" t="s">
        <v>1324</v>
      </c>
      <c r="H232" s="6" t="e">
        <f>VLOOKUP(CHIR_GEN!A232,#REF!,25,0)</f>
        <v>#REF!</v>
      </c>
      <c r="I232" s="6" t="e">
        <f>VLOOKUP(CHIR_GEN!A232,#REF!,26,0)</f>
        <v>#REF!</v>
      </c>
      <c r="J232" s="6" t="e">
        <f>VLOOKUP(CHIR_GEN!A232,#REF!,28,0)</f>
        <v>#REF!</v>
      </c>
      <c r="K232" s="6" t="s">
        <v>1727</v>
      </c>
      <c r="L232" s="17">
        <v>46</v>
      </c>
      <c r="M232" s="17">
        <v>33</v>
      </c>
      <c r="N232" s="23">
        <v>0.71739130434782605</v>
      </c>
    </row>
    <row r="233" spans="1:14" ht="24" x14ac:dyDescent="0.3">
      <c r="A233" s="15" t="s">
        <v>446</v>
      </c>
      <c r="B233" s="19" t="s">
        <v>1321</v>
      </c>
      <c r="C233" s="19" t="s">
        <v>1534</v>
      </c>
      <c r="D233" s="19" t="s">
        <v>447</v>
      </c>
      <c r="E233" s="19" t="s">
        <v>448</v>
      </c>
      <c r="F233" s="6" t="s">
        <v>1535</v>
      </c>
      <c r="G233" s="10" t="s">
        <v>1324</v>
      </c>
      <c r="H233" s="6" t="e">
        <f>VLOOKUP(CHIR_GEN!A233,#REF!,25,0)</f>
        <v>#REF!</v>
      </c>
      <c r="I233" s="6" t="e">
        <f>VLOOKUP(CHIR_GEN!A233,#REF!,26,0)</f>
        <v>#REF!</v>
      </c>
      <c r="J233" s="6" t="e">
        <f>VLOOKUP(CHIR_GEN!A233,#REF!,28,0)</f>
        <v>#REF!</v>
      </c>
      <c r="K233" s="6" t="s">
        <v>1723</v>
      </c>
      <c r="L233" s="17">
        <v>44</v>
      </c>
      <c r="M233" s="17">
        <v>36</v>
      </c>
      <c r="N233" s="23">
        <v>0.81818181818181823</v>
      </c>
    </row>
    <row r="234" spans="1:14" x14ac:dyDescent="0.3">
      <c r="A234" s="15" t="s">
        <v>728</v>
      </c>
      <c r="B234" s="19" t="s">
        <v>1321</v>
      </c>
      <c r="C234" s="19" t="s">
        <v>1536</v>
      </c>
      <c r="D234" s="19" t="s">
        <v>729</v>
      </c>
      <c r="E234" s="19" t="s">
        <v>730</v>
      </c>
      <c r="F234" s="6" t="s">
        <v>1537</v>
      </c>
      <c r="G234" s="10" t="s">
        <v>1324</v>
      </c>
      <c r="H234" s="6" t="e">
        <f>VLOOKUP(CHIR_GEN!A234,#REF!,25,0)</f>
        <v>#REF!</v>
      </c>
      <c r="I234" s="6" t="e">
        <f>VLOOKUP(CHIR_GEN!A234,#REF!,26,0)</f>
        <v>#REF!</v>
      </c>
      <c r="J234" s="6" t="e">
        <f>VLOOKUP(CHIR_GEN!A234,#REF!,28,0)</f>
        <v>#REF!</v>
      </c>
      <c r="K234" s="6" t="s">
        <v>1722</v>
      </c>
      <c r="L234" s="17">
        <v>42</v>
      </c>
      <c r="M234" s="17">
        <v>41</v>
      </c>
      <c r="N234" s="23">
        <v>0.97619047619047616</v>
      </c>
    </row>
    <row r="235" spans="1:14" x14ac:dyDescent="0.3">
      <c r="A235" s="15" t="s">
        <v>480</v>
      </c>
      <c r="B235" s="19" t="s">
        <v>1321</v>
      </c>
      <c r="C235" s="19" t="s">
        <v>1538</v>
      </c>
      <c r="D235" s="19" t="s">
        <v>481</v>
      </c>
      <c r="E235" s="19" t="s">
        <v>482</v>
      </c>
      <c r="F235" s="6" t="s">
        <v>1539</v>
      </c>
      <c r="G235" s="10" t="s">
        <v>1324</v>
      </c>
      <c r="H235" s="6" t="e">
        <f>VLOOKUP(CHIR_GEN!A235,#REF!,25,0)</f>
        <v>#REF!</v>
      </c>
      <c r="I235" s="6" t="e">
        <f>VLOOKUP(CHIR_GEN!A235,#REF!,26,0)</f>
        <v>#REF!</v>
      </c>
      <c r="J235" s="6" t="e">
        <f>VLOOKUP(CHIR_GEN!A235,#REF!,28,0)</f>
        <v>#REF!</v>
      </c>
      <c r="K235" s="6" t="s">
        <v>1727</v>
      </c>
      <c r="L235" s="17">
        <v>38</v>
      </c>
      <c r="M235" s="17">
        <v>38</v>
      </c>
      <c r="N235" s="23">
        <v>1</v>
      </c>
    </row>
    <row r="236" spans="1:14" x14ac:dyDescent="0.3">
      <c r="A236" s="15" t="s">
        <v>489</v>
      </c>
      <c r="B236" s="19" t="s">
        <v>1321</v>
      </c>
      <c r="C236" s="19" t="s">
        <v>1540</v>
      </c>
      <c r="D236" s="19" t="s">
        <v>490</v>
      </c>
      <c r="E236" s="19" t="s">
        <v>491</v>
      </c>
      <c r="F236" s="6" t="s">
        <v>1541</v>
      </c>
      <c r="G236" s="10" t="s">
        <v>1324</v>
      </c>
      <c r="H236" s="6" t="e">
        <f>VLOOKUP(CHIR_GEN!A236,#REF!,25,0)</f>
        <v>#REF!</v>
      </c>
      <c r="I236" s="6" t="e">
        <f>VLOOKUP(CHIR_GEN!A236,#REF!,26,0)</f>
        <v>#REF!</v>
      </c>
      <c r="J236" s="6" t="e">
        <f>VLOOKUP(CHIR_GEN!A236,#REF!,28,0)</f>
        <v>#REF!</v>
      </c>
      <c r="K236" s="6" t="s">
        <v>2</v>
      </c>
      <c r="L236" s="17">
        <v>37</v>
      </c>
      <c r="M236" s="17">
        <v>37</v>
      </c>
      <c r="N236" s="23">
        <v>1</v>
      </c>
    </row>
    <row r="237" spans="1:14" x14ac:dyDescent="0.3">
      <c r="A237" s="15" t="s">
        <v>761</v>
      </c>
      <c r="B237" s="19" t="s">
        <v>1321</v>
      </c>
      <c r="C237" s="19" t="s">
        <v>1542</v>
      </c>
      <c r="D237" s="19" t="s">
        <v>762</v>
      </c>
      <c r="E237" s="19" t="s">
        <v>763</v>
      </c>
      <c r="F237" s="6" t="s">
        <v>1543</v>
      </c>
      <c r="G237" s="10" t="s">
        <v>1324</v>
      </c>
      <c r="H237" s="6" t="e">
        <f>VLOOKUP(CHIR_GEN!A237,#REF!,25,0)</f>
        <v>#REF!</v>
      </c>
      <c r="I237" s="6" t="e">
        <f>VLOOKUP(CHIR_GEN!A237,#REF!,26,0)</f>
        <v>#REF!</v>
      </c>
      <c r="J237" s="6" t="e">
        <f>VLOOKUP(CHIR_GEN!A237,#REF!,28,0)</f>
        <v>#REF!</v>
      </c>
      <c r="K237" s="6" t="s">
        <v>859</v>
      </c>
      <c r="L237" s="17">
        <v>37</v>
      </c>
      <c r="M237" s="17">
        <v>28</v>
      </c>
      <c r="N237" s="23">
        <v>0.7567567567567568</v>
      </c>
    </row>
    <row r="238" spans="1:14" ht="24" x14ac:dyDescent="0.3">
      <c r="A238" s="15" t="s">
        <v>967</v>
      </c>
      <c r="B238" s="16" t="s">
        <v>1321</v>
      </c>
      <c r="C238" s="16" t="s">
        <v>1544</v>
      </c>
      <c r="D238" s="16" t="s">
        <v>968</v>
      </c>
      <c r="E238" s="16" t="s">
        <v>970</v>
      </c>
      <c r="F238" s="6" t="s">
        <v>969</v>
      </c>
      <c r="G238" s="5" t="s">
        <v>1157</v>
      </c>
      <c r="H238" s="6" t="e">
        <f>VLOOKUP(CHIR_GEN!A238,#REF!,25,0)</f>
        <v>#REF!</v>
      </c>
      <c r="I238" s="6" t="e">
        <f>VLOOKUP(CHIR_GEN!A238,#REF!,26,0)</f>
        <v>#REF!</v>
      </c>
      <c r="J238" s="6" t="e">
        <f>VLOOKUP(CHIR_GEN!A238,#REF!,28,0)</f>
        <v>#REF!</v>
      </c>
      <c r="K238" s="6" t="s">
        <v>971</v>
      </c>
      <c r="L238" s="17">
        <v>35</v>
      </c>
      <c r="M238" s="17">
        <v>20</v>
      </c>
      <c r="N238" s="23">
        <v>0.5714285714285714</v>
      </c>
    </row>
    <row r="239" spans="1:14" x14ac:dyDescent="0.3">
      <c r="A239" s="15" t="s">
        <v>585</v>
      </c>
      <c r="B239" s="19" t="s">
        <v>1321</v>
      </c>
      <c r="C239" s="19" t="s">
        <v>1545</v>
      </c>
      <c r="D239" s="19" t="s">
        <v>586</v>
      </c>
      <c r="E239" s="19" t="s">
        <v>587</v>
      </c>
      <c r="F239" s="6" t="s">
        <v>1546</v>
      </c>
      <c r="G239" s="10" t="s">
        <v>1324</v>
      </c>
      <c r="H239" s="6" t="e">
        <f>VLOOKUP(CHIR_GEN!A239,#REF!,25,0)</f>
        <v>#REF!</v>
      </c>
      <c r="I239" s="6" t="e">
        <f>VLOOKUP(CHIR_GEN!A239,#REF!,26,0)</f>
        <v>#REF!</v>
      </c>
      <c r="J239" s="6" t="e">
        <f>VLOOKUP(CHIR_GEN!A239,#REF!,28,0)</f>
        <v>#REF!</v>
      </c>
      <c r="K239" s="6" t="s">
        <v>1717</v>
      </c>
      <c r="L239" s="17">
        <v>32</v>
      </c>
      <c r="M239" s="17">
        <v>32</v>
      </c>
      <c r="N239" s="23">
        <v>1</v>
      </c>
    </row>
    <row r="240" spans="1:14" x14ac:dyDescent="0.3">
      <c r="A240" s="15" t="s">
        <v>734</v>
      </c>
      <c r="B240" s="19" t="s">
        <v>1321</v>
      </c>
      <c r="C240" s="19" t="s">
        <v>1547</v>
      </c>
      <c r="D240" s="19" t="s">
        <v>735</v>
      </c>
      <c r="E240" s="19" t="s">
        <v>736</v>
      </c>
      <c r="F240" s="6" t="s">
        <v>1548</v>
      </c>
      <c r="G240" s="10" t="s">
        <v>1324</v>
      </c>
      <c r="H240" s="6" t="e">
        <f>VLOOKUP(CHIR_GEN!A240,#REF!,25,0)</f>
        <v>#REF!</v>
      </c>
      <c r="I240" s="6" t="e">
        <f>VLOOKUP(CHIR_GEN!A240,#REF!,26,0)</f>
        <v>#REF!</v>
      </c>
      <c r="J240" s="6" t="e">
        <f>VLOOKUP(CHIR_GEN!A240,#REF!,28,0)</f>
        <v>#REF!</v>
      </c>
      <c r="K240" s="6" t="s">
        <v>1723</v>
      </c>
      <c r="L240" s="17">
        <v>31</v>
      </c>
      <c r="M240" s="17">
        <v>31</v>
      </c>
      <c r="N240" s="23">
        <v>1</v>
      </c>
    </row>
    <row r="241" spans="1:14" x14ac:dyDescent="0.3">
      <c r="A241" s="15" t="s">
        <v>624</v>
      </c>
      <c r="B241" s="19" t="s">
        <v>1321</v>
      </c>
      <c r="C241" s="19" t="s">
        <v>1549</v>
      </c>
      <c r="D241" s="19" t="s">
        <v>625</v>
      </c>
      <c r="E241" s="19" t="s">
        <v>626</v>
      </c>
      <c r="F241" s="6" t="s">
        <v>1550</v>
      </c>
      <c r="G241" s="10" t="s">
        <v>1324</v>
      </c>
      <c r="H241" s="6" t="e">
        <f>VLOOKUP(CHIR_GEN!A241,#REF!,25,0)</f>
        <v>#REF!</v>
      </c>
      <c r="I241" s="6" t="e">
        <f>VLOOKUP(CHIR_GEN!A241,#REF!,26,0)</f>
        <v>#REF!</v>
      </c>
      <c r="J241" s="6" t="e">
        <f>VLOOKUP(CHIR_GEN!A241,#REF!,28,0)</f>
        <v>#REF!</v>
      </c>
      <c r="K241" s="6" t="s">
        <v>1701</v>
      </c>
      <c r="L241" s="17">
        <v>31</v>
      </c>
      <c r="M241" s="17">
        <v>30</v>
      </c>
      <c r="N241" s="23">
        <v>0.967741935483871</v>
      </c>
    </row>
    <row r="242" spans="1:14" x14ac:dyDescent="0.3">
      <c r="A242" s="15" t="s">
        <v>425</v>
      </c>
      <c r="B242" s="19" t="s">
        <v>1321</v>
      </c>
      <c r="C242" s="19" t="s">
        <v>1551</v>
      </c>
      <c r="D242" s="19" t="s">
        <v>426</v>
      </c>
      <c r="E242" s="19" t="s">
        <v>427</v>
      </c>
      <c r="F242" s="6" t="s">
        <v>1552</v>
      </c>
      <c r="G242" s="10" t="s">
        <v>1324</v>
      </c>
      <c r="H242" s="6" t="e">
        <f>VLOOKUP(CHIR_GEN!A242,#REF!,25,0)</f>
        <v>#REF!</v>
      </c>
      <c r="I242" s="6" t="e">
        <f>VLOOKUP(CHIR_GEN!A242,#REF!,26,0)</f>
        <v>#REF!</v>
      </c>
      <c r="J242" s="6" t="e">
        <f>VLOOKUP(CHIR_GEN!A242,#REF!,28,0)</f>
        <v>#REF!</v>
      </c>
      <c r="K242" s="6" t="s">
        <v>1723</v>
      </c>
      <c r="L242" s="17">
        <v>30</v>
      </c>
      <c r="M242" s="17">
        <v>20</v>
      </c>
      <c r="N242" s="23">
        <v>0.66666666666666663</v>
      </c>
    </row>
    <row r="243" spans="1:14" x14ac:dyDescent="0.3">
      <c r="A243" s="15" t="s">
        <v>440</v>
      </c>
      <c r="B243" s="19" t="s">
        <v>1321</v>
      </c>
      <c r="C243" s="19" t="s">
        <v>1553</v>
      </c>
      <c r="D243" s="19" t="s">
        <v>441</v>
      </c>
      <c r="E243" s="19" t="s">
        <v>443</v>
      </c>
      <c r="F243" s="6" t="s">
        <v>442</v>
      </c>
      <c r="G243" s="10" t="s">
        <v>1324</v>
      </c>
      <c r="H243" s="6" t="e">
        <f>VLOOKUP(CHIR_GEN!A243,#REF!,25,0)</f>
        <v>#REF!</v>
      </c>
      <c r="I243" s="6" t="e">
        <f>VLOOKUP(CHIR_GEN!A243,#REF!,26,0)</f>
        <v>#REF!</v>
      </c>
      <c r="J243" s="6" t="e">
        <f>VLOOKUP(CHIR_GEN!A243,#REF!,28,0)</f>
        <v>#REF!</v>
      </c>
      <c r="K243" s="6" t="s">
        <v>1727</v>
      </c>
      <c r="L243" s="17">
        <v>27</v>
      </c>
      <c r="M243" s="17">
        <v>27</v>
      </c>
      <c r="N243" s="23">
        <v>1</v>
      </c>
    </row>
    <row r="244" spans="1:14" x14ac:dyDescent="0.3">
      <c r="A244" s="15" t="s">
        <v>776</v>
      </c>
      <c r="B244" s="19" t="s">
        <v>1321</v>
      </c>
      <c r="C244" s="19" t="s">
        <v>1554</v>
      </c>
      <c r="D244" s="19" t="s">
        <v>777</v>
      </c>
      <c r="E244" s="19" t="s">
        <v>778</v>
      </c>
      <c r="F244" s="6" t="s">
        <v>1555</v>
      </c>
      <c r="G244" s="10" t="s">
        <v>1324</v>
      </c>
      <c r="H244" s="6" t="e">
        <f>VLOOKUP(CHIR_GEN!A244,#REF!,25,0)</f>
        <v>#REF!</v>
      </c>
      <c r="I244" s="6" t="e">
        <f>VLOOKUP(CHIR_GEN!A244,#REF!,26,0)</f>
        <v>#REF!</v>
      </c>
      <c r="J244" s="6" t="e">
        <f>VLOOKUP(CHIR_GEN!A244,#REF!,28,0)</f>
        <v>#REF!</v>
      </c>
      <c r="K244" s="6" t="s">
        <v>2</v>
      </c>
      <c r="L244" s="17">
        <v>24</v>
      </c>
      <c r="M244" s="17">
        <v>23</v>
      </c>
      <c r="N244" s="23">
        <v>0.95833333333333337</v>
      </c>
    </row>
    <row r="245" spans="1:14" x14ac:dyDescent="0.3">
      <c r="A245" s="15" t="s">
        <v>597</v>
      </c>
      <c r="B245" s="19" t="s">
        <v>1321</v>
      </c>
      <c r="C245" s="19" t="s">
        <v>1556</v>
      </c>
      <c r="D245" s="19" t="s">
        <v>598</v>
      </c>
      <c r="E245" s="19" t="s">
        <v>599</v>
      </c>
      <c r="F245" s="6" t="s">
        <v>1557</v>
      </c>
      <c r="G245" s="10" t="s">
        <v>1324</v>
      </c>
      <c r="H245" s="6" t="e">
        <f>VLOOKUP(CHIR_GEN!A245,#REF!,25,0)</f>
        <v>#REF!</v>
      </c>
      <c r="I245" s="6" t="e">
        <f>VLOOKUP(CHIR_GEN!A245,#REF!,26,0)</f>
        <v>#REF!</v>
      </c>
      <c r="J245" s="6" t="e">
        <f>VLOOKUP(CHIR_GEN!A245,#REF!,28,0)</f>
        <v>#REF!</v>
      </c>
      <c r="K245" s="6" t="s">
        <v>1717</v>
      </c>
      <c r="L245" s="17">
        <v>23</v>
      </c>
      <c r="M245" s="17">
        <v>23</v>
      </c>
      <c r="N245" s="23">
        <v>1</v>
      </c>
    </row>
    <row r="246" spans="1:14" x14ac:dyDescent="0.3">
      <c r="A246" s="15" t="s">
        <v>600</v>
      </c>
      <c r="B246" s="19" t="s">
        <v>1321</v>
      </c>
      <c r="C246" s="19" t="s">
        <v>1558</v>
      </c>
      <c r="D246" s="19" t="s">
        <v>601</v>
      </c>
      <c r="E246" s="19" t="s">
        <v>602</v>
      </c>
      <c r="F246" s="6" t="s">
        <v>1559</v>
      </c>
      <c r="G246" s="10" t="s">
        <v>1324</v>
      </c>
      <c r="H246" s="6" t="e">
        <f>VLOOKUP(CHIR_GEN!A246,#REF!,25,0)</f>
        <v>#REF!</v>
      </c>
      <c r="I246" s="6" t="e">
        <f>VLOOKUP(CHIR_GEN!A246,#REF!,26,0)</f>
        <v>#REF!</v>
      </c>
      <c r="J246" s="6" t="e">
        <f>VLOOKUP(CHIR_GEN!A246,#REF!,28,0)</f>
        <v>#REF!</v>
      </c>
      <c r="K246" s="6" t="s">
        <v>1708</v>
      </c>
      <c r="L246" s="17">
        <v>23</v>
      </c>
      <c r="M246" s="17">
        <v>23</v>
      </c>
      <c r="N246" s="23">
        <v>1</v>
      </c>
    </row>
    <row r="247" spans="1:14" x14ac:dyDescent="0.3">
      <c r="A247" s="15" t="s">
        <v>453</v>
      </c>
      <c r="B247" s="19" t="s">
        <v>1321</v>
      </c>
      <c r="C247" s="19" t="s">
        <v>1560</v>
      </c>
      <c r="D247" s="19" t="s">
        <v>454</v>
      </c>
      <c r="E247" s="19" t="s">
        <v>455</v>
      </c>
      <c r="F247" s="6" t="s">
        <v>1561</v>
      </c>
      <c r="G247" s="10" t="s">
        <v>1324</v>
      </c>
      <c r="H247" s="6" t="e">
        <f>VLOOKUP(CHIR_GEN!A247,#REF!,25,0)</f>
        <v>#REF!</v>
      </c>
      <c r="I247" s="6" t="e">
        <f>VLOOKUP(CHIR_GEN!A247,#REF!,26,0)</f>
        <v>#REF!</v>
      </c>
      <c r="J247" s="6" t="e">
        <f>VLOOKUP(CHIR_GEN!A247,#REF!,28,0)</f>
        <v>#REF!</v>
      </c>
      <c r="K247" s="6" t="s">
        <v>1701</v>
      </c>
      <c r="L247" s="17">
        <v>22</v>
      </c>
      <c r="M247" s="17">
        <v>22</v>
      </c>
      <c r="N247" s="23">
        <v>1</v>
      </c>
    </row>
    <row r="248" spans="1:14" x14ac:dyDescent="0.3">
      <c r="A248" s="15" t="s">
        <v>542</v>
      </c>
      <c r="B248" s="19" t="s">
        <v>1321</v>
      </c>
      <c r="C248" s="19" t="s">
        <v>1562</v>
      </c>
      <c r="D248" s="19" t="s">
        <v>543</v>
      </c>
      <c r="E248" s="19" t="s">
        <v>544</v>
      </c>
      <c r="F248" s="6" t="s">
        <v>1563</v>
      </c>
      <c r="G248" s="10" t="s">
        <v>1324</v>
      </c>
      <c r="H248" s="6" t="e">
        <f>VLOOKUP(CHIR_GEN!A248,#REF!,25,0)</f>
        <v>#REF!</v>
      </c>
      <c r="I248" s="6" t="e">
        <f>VLOOKUP(CHIR_GEN!A248,#REF!,26,0)</f>
        <v>#REF!</v>
      </c>
      <c r="J248" s="6" t="e">
        <f>VLOOKUP(CHIR_GEN!A248,#REF!,28,0)</f>
        <v>#REF!</v>
      </c>
      <c r="K248" s="6" t="s">
        <v>1723</v>
      </c>
      <c r="L248" s="17">
        <v>16</v>
      </c>
      <c r="M248" s="17">
        <v>14</v>
      </c>
      <c r="N248" s="23">
        <v>0.875</v>
      </c>
    </row>
    <row r="249" spans="1:14" x14ac:dyDescent="0.3">
      <c r="A249" s="15" t="s">
        <v>459</v>
      </c>
      <c r="B249" s="19" t="s">
        <v>1321</v>
      </c>
      <c r="C249" s="19" t="s">
        <v>1564</v>
      </c>
      <c r="D249" s="19" t="s">
        <v>460</v>
      </c>
      <c r="E249" s="19" t="s">
        <v>461</v>
      </c>
      <c r="F249" s="6" t="s">
        <v>1565</v>
      </c>
      <c r="G249" s="10" t="s">
        <v>1324</v>
      </c>
      <c r="H249" s="6" t="e">
        <f>VLOOKUP(CHIR_GEN!A249,#REF!,25,0)</f>
        <v>#REF!</v>
      </c>
      <c r="I249" s="6" t="e">
        <f>VLOOKUP(CHIR_GEN!A249,#REF!,26,0)</f>
        <v>#REF!</v>
      </c>
      <c r="J249" s="6" t="e">
        <f>VLOOKUP(CHIR_GEN!A249,#REF!,28,0)</f>
        <v>#REF!</v>
      </c>
      <c r="K249" s="6" t="s">
        <v>1706</v>
      </c>
      <c r="L249" s="17">
        <v>15</v>
      </c>
      <c r="M249" s="17">
        <v>15</v>
      </c>
      <c r="N249" s="23">
        <v>1</v>
      </c>
    </row>
    <row r="250" spans="1:14" x14ac:dyDescent="0.3">
      <c r="A250" s="15" t="s">
        <v>539</v>
      </c>
      <c r="B250" s="19" t="s">
        <v>1321</v>
      </c>
      <c r="C250" s="19" t="s">
        <v>1566</v>
      </c>
      <c r="D250" s="19" t="s">
        <v>540</v>
      </c>
      <c r="E250" s="19" t="s">
        <v>541</v>
      </c>
      <c r="F250" s="6" t="s">
        <v>1567</v>
      </c>
      <c r="G250" s="10" t="s">
        <v>1324</v>
      </c>
      <c r="H250" s="6" t="e">
        <f>VLOOKUP(CHIR_GEN!A250,#REF!,25,0)</f>
        <v>#REF!</v>
      </c>
      <c r="I250" s="6" t="e">
        <f>VLOOKUP(CHIR_GEN!A250,#REF!,26,0)</f>
        <v>#REF!</v>
      </c>
      <c r="J250" s="6" t="e">
        <f>VLOOKUP(CHIR_GEN!A250,#REF!,28,0)</f>
        <v>#REF!</v>
      </c>
      <c r="K250" s="6" t="s">
        <v>1717</v>
      </c>
      <c r="L250" s="17">
        <v>15</v>
      </c>
      <c r="M250" s="17">
        <v>15</v>
      </c>
      <c r="N250" s="23">
        <v>1</v>
      </c>
    </row>
    <row r="251" spans="1:14" x14ac:dyDescent="0.3">
      <c r="A251" s="15" t="s">
        <v>630</v>
      </c>
      <c r="B251" s="15" t="s">
        <v>1321</v>
      </c>
      <c r="C251" s="15" t="s">
        <v>15</v>
      </c>
      <c r="D251" s="16">
        <v>242874</v>
      </c>
      <c r="E251" s="16">
        <v>242885</v>
      </c>
      <c r="F251" s="13" t="s">
        <v>631</v>
      </c>
      <c r="G251" s="14" t="s">
        <v>1324</v>
      </c>
      <c r="H251" s="6" t="e">
        <f>VLOOKUP(CHIR_GEN!A251,#REF!,25,0)</f>
        <v>#REF!</v>
      </c>
      <c r="I251" s="6" t="e">
        <f>VLOOKUP(CHIR_GEN!A251,#REF!,26,0)</f>
        <v>#REF!</v>
      </c>
      <c r="J251" s="6" t="e">
        <f>VLOOKUP(CHIR_GEN!A251,#REF!,28,0)</f>
        <v>#REF!</v>
      </c>
      <c r="K251" s="6" t="s">
        <v>1715</v>
      </c>
      <c r="L251" s="17">
        <v>13</v>
      </c>
      <c r="M251" s="17">
        <v>13</v>
      </c>
      <c r="N251" s="23">
        <v>1</v>
      </c>
    </row>
    <row r="252" spans="1:14" x14ac:dyDescent="0.3">
      <c r="A252" s="15" t="s">
        <v>820</v>
      </c>
      <c r="B252" s="19" t="s">
        <v>1321</v>
      </c>
      <c r="C252" s="19" t="s">
        <v>1568</v>
      </c>
      <c r="D252" s="19" t="s">
        <v>821</v>
      </c>
      <c r="E252" s="19" t="s">
        <v>822</v>
      </c>
      <c r="F252" s="6" t="s">
        <v>1569</v>
      </c>
      <c r="G252" s="10" t="s">
        <v>1324</v>
      </c>
      <c r="H252" s="6" t="e">
        <f>VLOOKUP(CHIR_GEN!A252,#REF!,25,0)</f>
        <v>#REF!</v>
      </c>
      <c r="I252" s="6" t="e">
        <f>VLOOKUP(CHIR_GEN!A252,#REF!,26,0)</f>
        <v>#REF!</v>
      </c>
      <c r="J252" s="6" t="e">
        <f>VLOOKUP(CHIR_GEN!A252,#REF!,28,0)</f>
        <v>#REF!</v>
      </c>
      <c r="K252" s="6" t="s">
        <v>1715</v>
      </c>
      <c r="L252" s="17">
        <v>12</v>
      </c>
      <c r="M252" s="17">
        <v>12</v>
      </c>
      <c r="N252" s="23">
        <v>1</v>
      </c>
    </row>
    <row r="253" spans="1:14" x14ac:dyDescent="0.3">
      <c r="A253" s="15" t="s">
        <v>997</v>
      </c>
      <c r="B253" s="16" t="s">
        <v>1321</v>
      </c>
      <c r="C253" s="16" t="s">
        <v>1570</v>
      </c>
      <c r="D253" s="16" t="s">
        <v>998</v>
      </c>
      <c r="E253" s="16" t="s">
        <v>999</v>
      </c>
      <c r="F253" s="6" t="s">
        <v>1571</v>
      </c>
      <c r="G253" s="5" t="s">
        <v>1531</v>
      </c>
      <c r="H253" s="6" t="e">
        <f>VLOOKUP(CHIR_GEN!A253,#REF!,25,0)</f>
        <v>#REF!</v>
      </c>
      <c r="I253" s="6" t="e">
        <f>VLOOKUP(CHIR_GEN!A253,#REF!,26,0)</f>
        <v>#REF!</v>
      </c>
      <c r="J253" s="6" t="e">
        <f>VLOOKUP(CHIR_GEN!A253,#REF!,28,0)</f>
        <v>#REF!</v>
      </c>
      <c r="K253" s="6" t="s">
        <v>1747</v>
      </c>
      <c r="L253" s="17">
        <v>12</v>
      </c>
      <c r="M253" s="17">
        <v>4</v>
      </c>
      <c r="N253" s="23">
        <v>0.33333333333333331</v>
      </c>
    </row>
    <row r="254" spans="1:14" ht="24" x14ac:dyDescent="0.3">
      <c r="A254" s="15" t="s">
        <v>629</v>
      </c>
      <c r="B254" s="15" t="s">
        <v>1321</v>
      </c>
      <c r="C254" s="15" t="s">
        <v>1572</v>
      </c>
      <c r="D254" s="16">
        <v>242852</v>
      </c>
      <c r="E254" s="16">
        <v>242863</v>
      </c>
      <c r="F254" s="13" t="s">
        <v>534</v>
      </c>
      <c r="G254" s="14" t="s">
        <v>1324</v>
      </c>
      <c r="H254" s="6" t="e">
        <f>VLOOKUP(CHIR_GEN!A254,#REF!,25,0)</f>
        <v>#REF!</v>
      </c>
      <c r="I254" s="6" t="e">
        <f>VLOOKUP(CHIR_GEN!A254,#REF!,26,0)</f>
        <v>#REF!</v>
      </c>
      <c r="J254" s="6" t="e">
        <f>VLOOKUP(CHIR_GEN!A254,#REF!,28,0)</f>
        <v>#REF!</v>
      </c>
      <c r="K254" s="6" t="s">
        <v>1711</v>
      </c>
      <c r="L254" s="17">
        <v>11</v>
      </c>
      <c r="M254" s="17">
        <v>11</v>
      </c>
      <c r="N254" s="23">
        <v>1</v>
      </c>
    </row>
    <row r="255" spans="1:14" x14ac:dyDescent="0.3">
      <c r="A255" s="15" t="s">
        <v>652</v>
      </c>
      <c r="B255" s="19" t="s">
        <v>1321</v>
      </c>
      <c r="C255" s="19" t="s">
        <v>1573</v>
      </c>
      <c r="D255" s="19" t="s">
        <v>653</v>
      </c>
      <c r="E255" s="19" t="s">
        <v>654</v>
      </c>
      <c r="F255" s="6" t="s">
        <v>1574</v>
      </c>
      <c r="G255" s="10" t="s">
        <v>1324</v>
      </c>
      <c r="H255" s="6" t="e">
        <f>VLOOKUP(CHIR_GEN!A255,#REF!,25,0)</f>
        <v>#REF!</v>
      </c>
      <c r="I255" s="6" t="e">
        <f>VLOOKUP(CHIR_GEN!A255,#REF!,26,0)</f>
        <v>#REF!</v>
      </c>
      <c r="J255" s="6" t="e">
        <f>VLOOKUP(CHIR_GEN!A255,#REF!,28,0)</f>
        <v>#REF!</v>
      </c>
      <c r="K255" s="6" t="s">
        <v>1</v>
      </c>
      <c r="L255" s="17">
        <v>11</v>
      </c>
      <c r="M255" s="17">
        <v>11</v>
      </c>
      <c r="N255" s="23">
        <v>1</v>
      </c>
    </row>
    <row r="256" spans="1:14" x14ac:dyDescent="0.3">
      <c r="A256" s="15" t="s">
        <v>939</v>
      </c>
      <c r="B256" s="19" t="s">
        <v>1321</v>
      </c>
      <c r="C256" s="19" t="s">
        <v>1575</v>
      </c>
      <c r="D256" s="19" t="s">
        <v>940</v>
      </c>
      <c r="E256" s="19" t="s">
        <v>941</v>
      </c>
      <c r="F256" s="6" t="s">
        <v>1576</v>
      </c>
      <c r="G256" s="10" t="s">
        <v>1157</v>
      </c>
      <c r="H256" s="6" t="e">
        <f>VLOOKUP(CHIR_GEN!A256,#REF!,25,0)</f>
        <v>#REF!</v>
      </c>
      <c r="I256" s="6" t="e">
        <f>VLOOKUP(CHIR_GEN!A256,#REF!,26,0)</f>
        <v>#REF!</v>
      </c>
      <c r="J256" s="6" t="e">
        <f>VLOOKUP(CHIR_GEN!A256,#REF!,28,0)</f>
        <v>#REF!</v>
      </c>
      <c r="K256" s="6" t="s">
        <v>1744</v>
      </c>
      <c r="L256" s="17">
        <v>11</v>
      </c>
      <c r="M256" s="17">
        <v>9</v>
      </c>
      <c r="N256" s="23">
        <v>0.81818181818181823</v>
      </c>
    </row>
    <row r="257" spans="1:14" x14ac:dyDescent="0.3">
      <c r="A257" s="15" t="s">
        <v>456</v>
      </c>
      <c r="B257" s="19" t="s">
        <v>1321</v>
      </c>
      <c r="C257" s="19" t="s">
        <v>1577</v>
      </c>
      <c r="D257" s="19" t="s">
        <v>457</v>
      </c>
      <c r="E257" s="19" t="s">
        <v>458</v>
      </c>
      <c r="F257" s="6" t="s">
        <v>1578</v>
      </c>
      <c r="G257" s="10" t="s">
        <v>1324</v>
      </c>
      <c r="H257" s="6" t="e">
        <f>VLOOKUP(CHIR_GEN!A257,#REF!,25,0)</f>
        <v>#REF!</v>
      </c>
      <c r="I257" s="6" t="e">
        <f>VLOOKUP(CHIR_GEN!A257,#REF!,26,0)</f>
        <v>#REF!</v>
      </c>
      <c r="J257" s="6" t="e">
        <f>VLOOKUP(CHIR_GEN!A257,#REF!,28,0)</f>
        <v>#REF!</v>
      </c>
      <c r="K257" s="6" t="s">
        <v>0</v>
      </c>
      <c r="L257" s="17">
        <v>10</v>
      </c>
      <c r="M257" s="17">
        <v>10</v>
      </c>
      <c r="N257" s="23">
        <v>1</v>
      </c>
    </row>
    <row r="258" spans="1:14" x14ac:dyDescent="0.3">
      <c r="A258" s="15" t="s">
        <v>737</v>
      </c>
      <c r="B258" s="19" t="s">
        <v>1321</v>
      </c>
      <c r="C258" s="19" t="s">
        <v>1579</v>
      </c>
      <c r="D258" s="19" t="s">
        <v>738</v>
      </c>
      <c r="E258" s="19" t="s">
        <v>739</v>
      </c>
      <c r="F258" s="6" t="s">
        <v>1580</v>
      </c>
      <c r="G258" s="10" t="s">
        <v>1324</v>
      </c>
      <c r="H258" s="6" t="e">
        <f>VLOOKUP(CHIR_GEN!A258,#REF!,25,0)</f>
        <v>#REF!</v>
      </c>
      <c r="I258" s="6" t="e">
        <f>VLOOKUP(CHIR_GEN!A258,#REF!,26,0)</f>
        <v>#REF!</v>
      </c>
      <c r="J258" s="6" t="e">
        <f>VLOOKUP(CHIR_GEN!A258,#REF!,28,0)</f>
        <v>#REF!</v>
      </c>
      <c r="K258" s="6" t="s">
        <v>1003</v>
      </c>
      <c r="L258" s="17">
        <v>10</v>
      </c>
      <c r="M258" s="17">
        <v>9</v>
      </c>
      <c r="N258" s="23">
        <v>0.9</v>
      </c>
    </row>
    <row r="259" spans="1:14" x14ac:dyDescent="0.3">
      <c r="A259" s="15" t="s">
        <v>573</v>
      </c>
      <c r="B259" s="19" t="s">
        <v>1321</v>
      </c>
      <c r="C259" s="19" t="s">
        <v>1581</v>
      </c>
      <c r="D259" s="19" t="s">
        <v>574</v>
      </c>
      <c r="E259" s="19" t="s">
        <v>575</v>
      </c>
      <c r="F259" s="6" t="s">
        <v>1582</v>
      </c>
      <c r="G259" s="10" t="s">
        <v>1324</v>
      </c>
      <c r="H259" s="6" t="e">
        <f>VLOOKUP(CHIR_GEN!A259,#REF!,25,0)</f>
        <v>#REF!</v>
      </c>
      <c r="I259" s="6" t="e">
        <f>VLOOKUP(CHIR_GEN!A259,#REF!,26,0)</f>
        <v>#REF!</v>
      </c>
      <c r="J259" s="6" t="e">
        <f>VLOOKUP(CHIR_GEN!A259,#REF!,28,0)</f>
        <v>#REF!</v>
      </c>
      <c r="K259" s="6" t="s">
        <v>1717</v>
      </c>
      <c r="L259" s="17">
        <v>9</v>
      </c>
      <c r="M259" s="17">
        <v>9</v>
      </c>
      <c r="N259" s="23">
        <v>1</v>
      </c>
    </row>
    <row r="260" spans="1:14" x14ac:dyDescent="0.3">
      <c r="A260" s="15" t="s">
        <v>606</v>
      </c>
      <c r="B260" s="19" t="s">
        <v>1321</v>
      </c>
      <c r="C260" s="19" t="s">
        <v>1583</v>
      </c>
      <c r="D260" s="19" t="s">
        <v>607</v>
      </c>
      <c r="E260" s="19" t="s">
        <v>608</v>
      </c>
      <c r="F260" s="6" t="s">
        <v>1584</v>
      </c>
      <c r="G260" s="10" t="s">
        <v>1324</v>
      </c>
      <c r="H260" s="6" t="e">
        <f>VLOOKUP(CHIR_GEN!A260,#REF!,25,0)</f>
        <v>#REF!</v>
      </c>
      <c r="I260" s="6" t="e">
        <f>VLOOKUP(CHIR_GEN!A260,#REF!,26,0)</f>
        <v>#REF!</v>
      </c>
      <c r="J260" s="6" t="e">
        <f>VLOOKUP(CHIR_GEN!A260,#REF!,28,0)</f>
        <v>#REF!</v>
      </c>
      <c r="K260" s="6" t="s">
        <v>1723</v>
      </c>
      <c r="L260" s="17">
        <v>9</v>
      </c>
      <c r="M260" s="17">
        <v>9</v>
      </c>
      <c r="N260" s="23">
        <v>1</v>
      </c>
    </row>
    <row r="261" spans="1:14" x14ac:dyDescent="0.3">
      <c r="A261" s="15" t="s">
        <v>618</v>
      </c>
      <c r="B261" s="19" t="s">
        <v>1321</v>
      </c>
      <c r="C261" s="19" t="s">
        <v>1585</v>
      </c>
      <c r="D261" s="19" t="s">
        <v>619</v>
      </c>
      <c r="E261" s="19" t="s">
        <v>620</v>
      </c>
      <c r="F261" s="6" t="s">
        <v>1586</v>
      </c>
      <c r="G261" s="10" t="s">
        <v>1324</v>
      </c>
      <c r="H261" s="6" t="e">
        <f>VLOOKUP(CHIR_GEN!A261,#REF!,25,0)</f>
        <v>#REF!</v>
      </c>
      <c r="I261" s="6" t="e">
        <f>VLOOKUP(CHIR_GEN!A261,#REF!,26,0)</f>
        <v>#REF!</v>
      </c>
      <c r="J261" s="6" t="e">
        <f>VLOOKUP(CHIR_GEN!A261,#REF!,28,0)</f>
        <v>#REF!</v>
      </c>
      <c r="K261" s="6" t="s">
        <v>1708</v>
      </c>
      <c r="L261" s="17">
        <v>9</v>
      </c>
      <c r="M261" s="17">
        <v>9</v>
      </c>
      <c r="N261" s="23">
        <v>1</v>
      </c>
    </row>
    <row r="262" spans="1:14" x14ac:dyDescent="0.3">
      <c r="A262" s="15" t="s">
        <v>731</v>
      </c>
      <c r="B262" s="19" t="s">
        <v>1321</v>
      </c>
      <c r="C262" s="19" t="s">
        <v>1587</v>
      </c>
      <c r="D262" s="19" t="s">
        <v>732</v>
      </c>
      <c r="E262" s="19" t="s">
        <v>733</v>
      </c>
      <c r="F262" s="6" t="s">
        <v>1588</v>
      </c>
      <c r="G262" s="10" t="s">
        <v>1324</v>
      </c>
      <c r="H262" s="6" t="e">
        <f>VLOOKUP(CHIR_GEN!A262,#REF!,25,0)</f>
        <v>#REF!</v>
      </c>
      <c r="I262" s="6" t="e">
        <f>VLOOKUP(CHIR_GEN!A262,#REF!,26,0)</f>
        <v>#REF!</v>
      </c>
      <c r="J262" s="6" t="e">
        <f>VLOOKUP(CHIR_GEN!A262,#REF!,28,0)</f>
        <v>#REF!</v>
      </c>
      <c r="K262" s="6" t="s">
        <v>1711</v>
      </c>
      <c r="L262" s="17">
        <v>9</v>
      </c>
      <c r="M262" s="17">
        <v>9</v>
      </c>
      <c r="N262" s="23">
        <v>1</v>
      </c>
    </row>
    <row r="263" spans="1:14" x14ac:dyDescent="0.3">
      <c r="A263" s="15" t="s">
        <v>948</v>
      </c>
      <c r="B263" s="16" t="s">
        <v>1321</v>
      </c>
      <c r="C263" s="16" t="s">
        <v>1589</v>
      </c>
      <c r="D263" s="16" t="s">
        <v>949</v>
      </c>
      <c r="E263" s="16" t="s">
        <v>950</v>
      </c>
      <c r="F263" s="6" t="s">
        <v>1590</v>
      </c>
      <c r="G263" s="5" t="s">
        <v>1157</v>
      </c>
      <c r="H263" s="6" t="e">
        <f>VLOOKUP(CHIR_GEN!A263,#REF!,25,0)</f>
        <v>#REF!</v>
      </c>
      <c r="I263" s="6" t="e">
        <f>VLOOKUP(CHIR_GEN!A263,#REF!,26,0)</f>
        <v>#REF!</v>
      </c>
      <c r="J263" s="6" t="e">
        <f>VLOOKUP(CHIR_GEN!A263,#REF!,28,0)</f>
        <v>#REF!</v>
      </c>
      <c r="K263" s="6" t="s">
        <v>1745</v>
      </c>
      <c r="L263" s="17">
        <v>9</v>
      </c>
      <c r="M263" s="17">
        <v>9</v>
      </c>
      <c r="N263" s="23">
        <v>1</v>
      </c>
    </row>
    <row r="264" spans="1:14" x14ac:dyDescent="0.3">
      <c r="A264" s="15" t="s">
        <v>468</v>
      </c>
      <c r="B264" s="19" t="s">
        <v>1321</v>
      </c>
      <c r="C264" s="19" t="s">
        <v>1591</v>
      </c>
      <c r="D264" s="19" t="s">
        <v>469</v>
      </c>
      <c r="E264" s="19" t="s">
        <v>470</v>
      </c>
      <c r="F264" s="6" t="s">
        <v>1592</v>
      </c>
      <c r="G264" s="10" t="s">
        <v>1324</v>
      </c>
      <c r="H264" s="6" t="e">
        <f>VLOOKUP(CHIR_GEN!A264,#REF!,25,0)</f>
        <v>#REF!</v>
      </c>
      <c r="I264" s="6" t="e">
        <f>VLOOKUP(CHIR_GEN!A264,#REF!,26,0)</f>
        <v>#REF!</v>
      </c>
      <c r="J264" s="6" t="e">
        <f>VLOOKUP(CHIR_GEN!A264,#REF!,28,0)</f>
        <v>#REF!</v>
      </c>
      <c r="K264" s="6" t="s">
        <v>1717</v>
      </c>
      <c r="L264" s="17">
        <v>7</v>
      </c>
      <c r="M264" s="17">
        <v>7</v>
      </c>
      <c r="N264" s="23">
        <v>1</v>
      </c>
    </row>
    <row r="265" spans="1:14" x14ac:dyDescent="0.3">
      <c r="A265" s="15" t="s">
        <v>567</v>
      </c>
      <c r="B265" s="19" t="s">
        <v>1321</v>
      </c>
      <c r="C265" s="19" t="s">
        <v>1593</v>
      </c>
      <c r="D265" s="19" t="s">
        <v>568</v>
      </c>
      <c r="E265" s="19" t="s">
        <v>569</v>
      </c>
      <c r="F265" s="6" t="s">
        <v>1594</v>
      </c>
      <c r="G265" s="10" t="s">
        <v>1324</v>
      </c>
      <c r="H265" s="6" t="e">
        <f>VLOOKUP(CHIR_GEN!A265,#REF!,25,0)</f>
        <v>#REF!</v>
      </c>
      <c r="I265" s="6" t="e">
        <f>VLOOKUP(CHIR_GEN!A265,#REF!,26,0)</f>
        <v>#REF!</v>
      </c>
      <c r="J265" s="6" t="e">
        <f>VLOOKUP(CHIR_GEN!A265,#REF!,28,0)</f>
        <v>#REF!</v>
      </c>
      <c r="K265" s="6" t="s">
        <v>1723</v>
      </c>
      <c r="L265" s="17">
        <v>5</v>
      </c>
      <c r="M265" s="17">
        <v>5</v>
      </c>
      <c r="N265" s="23">
        <v>1</v>
      </c>
    </row>
    <row r="266" spans="1:14" x14ac:dyDescent="0.3">
      <c r="A266" s="15" t="s">
        <v>749</v>
      </c>
      <c r="B266" s="19" t="s">
        <v>1321</v>
      </c>
      <c r="C266" s="19" t="s">
        <v>1595</v>
      </c>
      <c r="D266" s="19" t="s">
        <v>750</v>
      </c>
      <c r="E266" s="19" t="s">
        <v>751</v>
      </c>
      <c r="F266" s="6" t="s">
        <v>1596</v>
      </c>
      <c r="G266" s="10" t="s">
        <v>1324</v>
      </c>
      <c r="H266" s="6" t="e">
        <f>VLOOKUP(CHIR_GEN!A266,#REF!,25,0)</f>
        <v>#REF!</v>
      </c>
      <c r="I266" s="6" t="e">
        <f>VLOOKUP(CHIR_GEN!A266,#REF!,26,0)</f>
        <v>#REF!</v>
      </c>
      <c r="J266" s="6" t="e">
        <f>VLOOKUP(CHIR_GEN!A266,#REF!,28,0)</f>
        <v>#REF!</v>
      </c>
      <c r="K266" s="6" t="s">
        <v>3</v>
      </c>
      <c r="L266" s="17">
        <v>5</v>
      </c>
      <c r="M266" s="17">
        <v>5</v>
      </c>
      <c r="N266" s="23">
        <v>1</v>
      </c>
    </row>
    <row r="267" spans="1:14" x14ac:dyDescent="0.3">
      <c r="A267" s="15" t="s">
        <v>615</v>
      </c>
      <c r="B267" s="19" t="s">
        <v>1321</v>
      </c>
      <c r="C267" s="19" t="s">
        <v>1597</v>
      </c>
      <c r="D267" s="19" t="s">
        <v>616</v>
      </c>
      <c r="E267" s="19" t="s">
        <v>617</v>
      </c>
      <c r="F267" s="6" t="s">
        <v>1598</v>
      </c>
      <c r="G267" s="10" t="s">
        <v>1324</v>
      </c>
      <c r="H267" s="6" t="e">
        <f>VLOOKUP(CHIR_GEN!A267,#REF!,25,0)</f>
        <v>#REF!</v>
      </c>
      <c r="I267" s="6" t="e">
        <f>VLOOKUP(CHIR_GEN!A267,#REF!,26,0)</f>
        <v>#REF!</v>
      </c>
      <c r="J267" s="6" t="e">
        <f>VLOOKUP(CHIR_GEN!A267,#REF!,28,0)</f>
        <v>#REF!</v>
      </c>
      <c r="K267" s="6" t="s">
        <v>1727</v>
      </c>
      <c r="L267" s="17">
        <v>4</v>
      </c>
      <c r="M267" s="17">
        <v>4</v>
      </c>
      <c r="N267" s="23">
        <v>1</v>
      </c>
    </row>
    <row r="268" spans="1:14" x14ac:dyDescent="0.3">
      <c r="A268" s="15" t="s">
        <v>621</v>
      </c>
      <c r="B268" s="19" t="s">
        <v>1321</v>
      </c>
      <c r="C268" s="19" t="s">
        <v>1599</v>
      </c>
      <c r="D268" s="19" t="s">
        <v>622</v>
      </c>
      <c r="E268" s="19" t="s">
        <v>623</v>
      </c>
      <c r="F268" s="6" t="s">
        <v>1600</v>
      </c>
      <c r="G268" s="10" t="s">
        <v>1324</v>
      </c>
      <c r="H268" s="6" t="e">
        <f>VLOOKUP(CHIR_GEN!A268,#REF!,25,0)</f>
        <v>#REF!</v>
      </c>
      <c r="I268" s="6" t="e">
        <f>VLOOKUP(CHIR_GEN!A268,#REF!,26,0)</f>
        <v>#REF!</v>
      </c>
      <c r="J268" s="6" t="e">
        <f>VLOOKUP(CHIR_GEN!A268,#REF!,28,0)</f>
        <v>#REF!</v>
      </c>
      <c r="K268" s="6" t="s">
        <v>1708</v>
      </c>
      <c r="L268" s="17">
        <v>4</v>
      </c>
      <c r="M268" s="17">
        <v>4</v>
      </c>
      <c r="N268" s="23">
        <v>1</v>
      </c>
    </row>
    <row r="269" spans="1:14" x14ac:dyDescent="0.3">
      <c r="A269" s="15" t="s">
        <v>752</v>
      </c>
      <c r="B269" s="19" t="s">
        <v>1321</v>
      </c>
      <c r="C269" s="19" t="s">
        <v>1601</v>
      </c>
      <c r="D269" s="19" t="s">
        <v>753</v>
      </c>
      <c r="E269" s="19" t="s">
        <v>754</v>
      </c>
      <c r="F269" s="6" t="s">
        <v>1602</v>
      </c>
      <c r="G269" s="10" t="s">
        <v>1324</v>
      </c>
      <c r="H269" s="6" t="e">
        <f>VLOOKUP(CHIR_GEN!A269,#REF!,25,0)</f>
        <v>#REF!</v>
      </c>
      <c r="I269" s="6" t="e">
        <f>VLOOKUP(CHIR_GEN!A269,#REF!,26,0)</f>
        <v>#REF!</v>
      </c>
      <c r="J269" s="6" t="e">
        <f>VLOOKUP(CHIR_GEN!A269,#REF!,28,0)</f>
        <v>#REF!</v>
      </c>
      <c r="K269" s="6" t="s">
        <v>1723</v>
      </c>
      <c r="L269" s="17">
        <v>3</v>
      </c>
      <c r="M269" s="17">
        <v>3</v>
      </c>
      <c r="N269" s="23">
        <v>1</v>
      </c>
    </row>
    <row r="270" spans="1:14" x14ac:dyDescent="0.3">
      <c r="A270" s="15" t="s">
        <v>632</v>
      </c>
      <c r="B270" s="15" t="s">
        <v>1321</v>
      </c>
      <c r="C270" s="15" t="s">
        <v>1603</v>
      </c>
      <c r="D270" s="16">
        <v>242896</v>
      </c>
      <c r="E270" s="16">
        <v>242900</v>
      </c>
      <c r="F270" s="13" t="s">
        <v>633</v>
      </c>
      <c r="G270" s="14" t="s">
        <v>1324</v>
      </c>
      <c r="H270" s="6" t="e">
        <f>VLOOKUP(CHIR_GEN!A270,#REF!,25,0)</f>
        <v>#REF!</v>
      </c>
      <c r="I270" s="6" t="e">
        <f>VLOOKUP(CHIR_GEN!A270,#REF!,26,0)</f>
        <v>#REF!</v>
      </c>
      <c r="J270" s="6" t="e">
        <f>VLOOKUP(CHIR_GEN!A270,#REF!,28,0)</f>
        <v>#REF!</v>
      </c>
      <c r="K270" s="6" t="s">
        <v>1715</v>
      </c>
      <c r="L270" s="17">
        <v>2</v>
      </c>
      <c r="M270" s="17">
        <v>2</v>
      </c>
      <c r="N270" s="23">
        <v>1</v>
      </c>
    </row>
    <row r="271" spans="1:14" x14ac:dyDescent="0.3">
      <c r="A271" s="15" t="s">
        <v>471</v>
      </c>
      <c r="B271" s="19" t="s">
        <v>1321</v>
      </c>
      <c r="C271" s="19" t="s">
        <v>1604</v>
      </c>
      <c r="D271" s="19" t="s">
        <v>472</v>
      </c>
      <c r="E271" s="19" t="s">
        <v>473</v>
      </c>
      <c r="F271" s="6" t="s">
        <v>1605</v>
      </c>
      <c r="G271" s="10" t="s">
        <v>1324</v>
      </c>
      <c r="H271" s="6" t="e">
        <f>VLOOKUP(CHIR_GEN!A271,#REF!,25,0)</f>
        <v>#REF!</v>
      </c>
      <c r="I271" s="6" t="e">
        <f>VLOOKUP(CHIR_GEN!A271,#REF!,26,0)</f>
        <v>#REF!</v>
      </c>
      <c r="J271" s="6" t="e">
        <f>VLOOKUP(CHIR_GEN!A271,#REF!,28,0)</f>
        <v>#REF!</v>
      </c>
      <c r="K271" s="6" t="s">
        <v>1723</v>
      </c>
      <c r="L271" s="17">
        <v>2</v>
      </c>
      <c r="M271" s="17">
        <v>2</v>
      </c>
      <c r="N271" s="23">
        <v>1</v>
      </c>
    </row>
    <row r="272" spans="1:14" x14ac:dyDescent="0.3">
      <c r="A272" s="15" t="s">
        <v>646</v>
      </c>
      <c r="B272" s="19" t="s">
        <v>1321</v>
      </c>
      <c r="C272" s="19" t="s">
        <v>1606</v>
      </c>
      <c r="D272" s="19" t="s">
        <v>647</v>
      </c>
      <c r="E272" s="19" t="s">
        <v>648</v>
      </c>
      <c r="F272" s="6" t="s">
        <v>1607</v>
      </c>
      <c r="G272" s="10" t="s">
        <v>1324</v>
      </c>
      <c r="H272" s="6" t="e">
        <f>VLOOKUP(CHIR_GEN!A272,#REF!,25,0)</f>
        <v>#REF!</v>
      </c>
      <c r="I272" s="6" t="e">
        <f>VLOOKUP(CHIR_GEN!A272,#REF!,26,0)</f>
        <v>#REF!</v>
      </c>
      <c r="J272" s="6" t="e">
        <f>VLOOKUP(CHIR_GEN!A272,#REF!,28,0)</f>
        <v>#REF!</v>
      </c>
      <c r="K272" s="6" t="s">
        <v>1711</v>
      </c>
      <c r="L272" s="17">
        <v>2</v>
      </c>
      <c r="M272" s="17">
        <v>2</v>
      </c>
      <c r="N272" s="23">
        <v>1</v>
      </c>
    </row>
    <row r="273" spans="1:14" x14ac:dyDescent="0.3">
      <c r="A273" s="15" t="s">
        <v>609</v>
      </c>
      <c r="B273" s="19" t="s">
        <v>1321</v>
      </c>
      <c r="C273" s="19" t="s">
        <v>1608</v>
      </c>
      <c r="D273" s="19" t="s">
        <v>610</v>
      </c>
      <c r="E273" s="19" t="s">
        <v>611</v>
      </c>
      <c r="F273" s="6" t="s">
        <v>1609</v>
      </c>
      <c r="G273" s="10" t="s">
        <v>1324</v>
      </c>
      <c r="H273" s="6" t="e">
        <f>VLOOKUP(CHIR_GEN!A273,#REF!,25,0)</f>
        <v>#REF!</v>
      </c>
      <c r="I273" s="6" t="e">
        <f>VLOOKUP(CHIR_GEN!A273,#REF!,26,0)</f>
        <v>#REF!</v>
      </c>
      <c r="J273" s="6" t="e">
        <f>VLOOKUP(CHIR_GEN!A273,#REF!,28,0)</f>
        <v>#REF!</v>
      </c>
      <c r="K273" s="6" t="s">
        <v>1723</v>
      </c>
      <c r="L273" s="17">
        <v>1</v>
      </c>
      <c r="M273" s="17">
        <v>1</v>
      </c>
      <c r="N273" s="23">
        <v>1</v>
      </c>
    </row>
    <row r="274" spans="1:14" x14ac:dyDescent="0.3">
      <c r="A274" s="25" t="s">
        <v>348</v>
      </c>
      <c r="B274" s="26" t="s">
        <v>1188</v>
      </c>
      <c r="C274" s="16" t="s">
        <v>1610</v>
      </c>
      <c r="D274" s="26" t="s">
        <v>349</v>
      </c>
      <c r="E274" s="26" t="s">
        <v>350</v>
      </c>
      <c r="F274" s="27" t="s">
        <v>1611</v>
      </c>
      <c r="G274" s="28" t="s">
        <v>1140</v>
      </c>
      <c r="H274" s="27" t="e">
        <f>VLOOKUP(CHIR_GEN!A274,#REF!,25,0)</f>
        <v>#REF!</v>
      </c>
      <c r="I274" s="6" t="e">
        <f>VLOOKUP(CHIR_GEN!A274,#REF!,26,0)</f>
        <v>#REF!</v>
      </c>
      <c r="J274" s="6" t="e">
        <f>VLOOKUP(CHIR_GEN!A274,#REF!,28,0)</f>
        <v>#REF!</v>
      </c>
      <c r="K274" s="27" t="s">
        <v>1729</v>
      </c>
      <c r="L274" s="29">
        <v>1</v>
      </c>
      <c r="M274" s="29">
        <v>1</v>
      </c>
      <c r="N274" s="30">
        <v>1</v>
      </c>
    </row>
    <row r="275" spans="1:14" x14ac:dyDescent="0.3">
      <c r="A275" s="15" t="s">
        <v>951</v>
      </c>
      <c r="B275" s="19" t="s">
        <v>1321</v>
      </c>
      <c r="C275" s="19" t="s">
        <v>1612</v>
      </c>
      <c r="D275" s="19" t="s">
        <v>952</v>
      </c>
      <c r="E275" s="19" t="s">
        <v>954</v>
      </c>
      <c r="F275" s="6" t="s">
        <v>953</v>
      </c>
      <c r="G275" s="10" t="s">
        <v>1157</v>
      </c>
      <c r="H275" s="6" t="e">
        <f>VLOOKUP(CHIR_GEN!A275,#REF!,25,0)</f>
        <v>#REF!</v>
      </c>
      <c r="I275" s="6" t="e">
        <f>VLOOKUP(CHIR_GEN!A275,#REF!,26,0)</f>
        <v>#REF!</v>
      </c>
      <c r="J275" s="6" t="e">
        <f>VLOOKUP(CHIR_GEN!A275,#REF!,28,0)</f>
        <v>#REF!</v>
      </c>
      <c r="K275" s="6" t="s">
        <v>1748</v>
      </c>
      <c r="L275" s="17">
        <v>1</v>
      </c>
      <c r="M275" s="17">
        <v>1</v>
      </c>
      <c r="N275" s="23">
        <v>1</v>
      </c>
    </row>
    <row r="276" spans="1:14" x14ac:dyDescent="0.3">
      <c r="A276" s="15" t="s">
        <v>955</v>
      </c>
      <c r="B276" s="19" t="s">
        <v>1321</v>
      </c>
      <c r="C276" s="19" t="s">
        <v>1613</v>
      </c>
      <c r="D276" s="19" t="s">
        <v>956</v>
      </c>
      <c r="E276" s="19" t="s">
        <v>958</v>
      </c>
      <c r="F276" s="6" t="s">
        <v>957</v>
      </c>
      <c r="G276" s="10" t="s">
        <v>1157</v>
      </c>
      <c r="H276" s="6" t="e">
        <f>VLOOKUP(CHIR_GEN!A276,#REF!,25,0)</f>
        <v>#REF!</v>
      </c>
      <c r="I276" s="6" t="e">
        <f>VLOOKUP(CHIR_GEN!A276,#REF!,26,0)</f>
        <v>#REF!</v>
      </c>
      <c r="J276" s="6" t="e">
        <f>VLOOKUP(CHIR_GEN!A276,#REF!,28,0)</f>
        <v>#REF!</v>
      </c>
      <c r="K276" s="6" t="s">
        <v>1745</v>
      </c>
      <c r="L276" s="17">
        <v>1</v>
      </c>
      <c r="M276" s="17">
        <v>1</v>
      </c>
      <c r="N276" s="23">
        <v>1</v>
      </c>
    </row>
    <row r="277" spans="1:14" x14ac:dyDescent="0.3">
      <c r="A277" s="15" t="s">
        <v>959</v>
      </c>
      <c r="B277" s="19" t="s">
        <v>1321</v>
      </c>
      <c r="C277" s="19" t="s">
        <v>1614</v>
      </c>
      <c r="D277" s="19" t="s">
        <v>960</v>
      </c>
      <c r="E277" s="19" t="s">
        <v>962</v>
      </c>
      <c r="F277" s="6" t="s">
        <v>961</v>
      </c>
      <c r="G277" s="10" t="s">
        <v>1157</v>
      </c>
      <c r="H277" s="6" t="e">
        <f>VLOOKUP(CHIR_GEN!A277,#REF!,25,0)</f>
        <v>#REF!</v>
      </c>
      <c r="I277" s="6" t="e">
        <f>VLOOKUP(CHIR_GEN!A277,#REF!,26,0)</f>
        <v>#REF!</v>
      </c>
      <c r="J277" s="6" t="e">
        <f>VLOOKUP(CHIR_GEN!A277,#REF!,28,0)</f>
        <v>#REF!</v>
      </c>
      <c r="K277" s="6" t="s">
        <v>1744</v>
      </c>
      <c r="L277" s="17">
        <v>1</v>
      </c>
      <c r="M277" s="17">
        <v>1</v>
      </c>
      <c r="N277" s="23">
        <v>1</v>
      </c>
    </row>
    <row r="278" spans="1:14" x14ac:dyDescent="0.3">
      <c r="A278" s="15" t="s">
        <v>963</v>
      </c>
      <c r="B278" s="19" t="s">
        <v>1321</v>
      </c>
      <c r="C278" s="19" t="s">
        <v>1615</v>
      </c>
      <c r="D278" s="19" t="s">
        <v>964</v>
      </c>
      <c r="E278" s="19" t="s">
        <v>966</v>
      </c>
      <c r="F278" s="6" t="s">
        <v>965</v>
      </c>
      <c r="G278" s="10" t="s">
        <v>1157</v>
      </c>
      <c r="H278" s="6" t="e">
        <f>VLOOKUP(CHIR_GEN!A278,#REF!,25,0)</f>
        <v>#REF!</v>
      </c>
      <c r="I278" s="6" t="e">
        <f>VLOOKUP(CHIR_GEN!A278,#REF!,26,0)</f>
        <v>#REF!</v>
      </c>
      <c r="J278" s="6" t="e">
        <f>VLOOKUP(CHIR_GEN!A278,#REF!,28,0)</f>
        <v>#REF!</v>
      </c>
      <c r="K278" s="6" t="s">
        <v>1744</v>
      </c>
      <c r="L278" s="17">
        <v>1</v>
      </c>
      <c r="M278" s="17">
        <v>1</v>
      </c>
      <c r="N278" s="23">
        <v>1</v>
      </c>
    </row>
    <row r="279" spans="1:14" x14ac:dyDescent="0.3">
      <c r="A279" s="15" t="s">
        <v>588</v>
      </c>
      <c r="B279" s="19" t="s">
        <v>1321</v>
      </c>
      <c r="C279" s="19" t="s">
        <v>1616</v>
      </c>
      <c r="D279" s="19" t="s">
        <v>589</v>
      </c>
      <c r="E279" s="19" t="s">
        <v>590</v>
      </c>
      <c r="F279" s="6" t="s">
        <v>1617</v>
      </c>
      <c r="G279" s="10" t="s">
        <v>1324</v>
      </c>
      <c r="H279" s="6" t="e">
        <f>VLOOKUP(CHIR_GEN!A279,#REF!,25,0)</f>
        <v>#REF!</v>
      </c>
      <c r="I279" s="6" t="e">
        <f>VLOOKUP(CHIR_GEN!A279,#REF!,26,0)</f>
        <v>#REF!</v>
      </c>
      <c r="J279" s="6" t="e">
        <f>VLOOKUP(CHIR_GEN!A279,#REF!,28,0)</f>
        <v>#REF!</v>
      </c>
      <c r="K279" s="6" t="s">
        <v>1723</v>
      </c>
      <c r="L279" s="17">
        <v>1</v>
      </c>
      <c r="M279" s="17">
        <v>0</v>
      </c>
      <c r="N279" s="23">
        <v>0</v>
      </c>
    </row>
    <row r="280" spans="1:14" x14ac:dyDescent="0.3">
      <c r="A280" s="15" t="s">
        <v>634</v>
      </c>
      <c r="B280" s="15" t="s">
        <v>1321</v>
      </c>
      <c r="C280" s="15" t="s">
        <v>1618</v>
      </c>
      <c r="D280" s="16">
        <v>242911</v>
      </c>
      <c r="E280" s="16">
        <v>242922</v>
      </c>
      <c r="F280" s="13" t="s">
        <v>635</v>
      </c>
      <c r="G280" s="14" t="s">
        <v>1324</v>
      </c>
      <c r="H280" s="6" t="e">
        <f>VLOOKUP(CHIR_GEN!A280,#REF!,25,0)</f>
        <v>#REF!</v>
      </c>
      <c r="I280" s="6" t="e">
        <f>VLOOKUP(CHIR_GEN!A280,#REF!,26,0)</f>
        <v>#REF!</v>
      </c>
      <c r="J280" s="6" t="e">
        <f>VLOOKUP(CHIR_GEN!A280,#REF!,28,0)</f>
        <v>#REF!</v>
      </c>
      <c r="K280" s="6" t="s">
        <v>1715</v>
      </c>
      <c r="L280" s="17">
        <v>0</v>
      </c>
      <c r="M280" s="17">
        <v>0</v>
      </c>
      <c r="N280" s="23">
        <v>0</v>
      </c>
    </row>
    <row r="281" spans="1:14" x14ac:dyDescent="0.3">
      <c r="A281" s="15" t="s">
        <v>945</v>
      </c>
      <c r="B281" s="19" t="s">
        <v>1321</v>
      </c>
      <c r="C281" s="19" t="s">
        <v>1619</v>
      </c>
      <c r="D281" s="19" t="s">
        <v>946</v>
      </c>
      <c r="E281" s="19" t="s">
        <v>947</v>
      </c>
      <c r="F281" s="6" t="s">
        <v>1620</v>
      </c>
      <c r="G281" s="10" t="s">
        <v>1157</v>
      </c>
      <c r="H281" s="6" t="e">
        <f>VLOOKUP(CHIR_GEN!A281,#REF!,25,0)</f>
        <v>#REF!</v>
      </c>
      <c r="I281" s="6" t="e">
        <f>VLOOKUP(CHIR_GEN!A281,#REF!,26,0)</f>
        <v>#REF!</v>
      </c>
      <c r="J281" s="6" t="e">
        <f>VLOOKUP(CHIR_GEN!A281,#REF!,28,0)</f>
        <v>#REF!</v>
      </c>
      <c r="K281" s="6" t="s">
        <v>1748</v>
      </c>
      <c r="L281" s="17">
        <v>0</v>
      </c>
      <c r="M281" s="17">
        <v>0</v>
      </c>
      <c r="N281" s="23">
        <v>0</v>
      </c>
    </row>
    <row r="282" spans="1:14" x14ac:dyDescent="0.3">
      <c r="A282" s="15" t="s">
        <v>101</v>
      </c>
      <c r="B282" s="19" t="s">
        <v>1621</v>
      </c>
      <c r="C282" s="19" t="s">
        <v>1622</v>
      </c>
      <c r="D282" s="19" t="s">
        <v>102</v>
      </c>
      <c r="E282" s="19" t="s">
        <v>103</v>
      </c>
      <c r="F282" s="5" t="s">
        <v>1623</v>
      </c>
      <c r="G282" s="10" t="s">
        <v>1119</v>
      </c>
      <c r="H282" s="6" t="e">
        <f>VLOOKUP(CHIR_GEN!A282,#REF!,25,0)</f>
        <v>#REF!</v>
      </c>
      <c r="I282" s="6" t="e">
        <f>VLOOKUP(CHIR_GEN!A282,#REF!,26,0)</f>
        <v>#REF!</v>
      </c>
      <c r="J282" s="6" t="e">
        <f>VLOOKUP(CHIR_GEN!A282,#REF!,28,0)</f>
        <v>#REF!</v>
      </c>
      <c r="K282" s="6" t="s">
        <v>3</v>
      </c>
      <c r="L282" s="17">
        <v>5250</v>
      </c>
      <c r="M282" s="17">
        <v>5097</v>
      </c>
      <c r="N282" s="23">
        <v>0.97085714285714286</v>
      </c>
    </row>
    <row r="283" spans="1:14" x14ac:dyDescent="0.3">
      <c r="A283" s="15" t="s">
        <v>852</v>
      </c>
      <c r="B283" s="16" t="s">
        <v>1621</v>
      </c>
      <c r="C283" s="16" t="s">
        <v>1624</v>
      </c>
      <c r="D283" s="16" t="s">
        <v>853</v>
      </c>
      <c r="E283" s="16" t="s">
        <v>855</v>
      </c>
      <c r="F283" s="5" t="s">
        <v>854</v>
      </c>
      <c r="G283" s="5" t="s">
        <v>1625</v>
      </c>
      <c r="H283" s="6" t="e">
        <f>VLOOKUP(CHIR_GEN!A283,#REF!,25,0)</f>
        <v>#REF!</v>
      </c>
      <c r="I283" s="6" t="e">
        <f>VLOOKUP(CHIR_GEN!A283,#REF!,26,0)</f>
        <v>#REF!</v>
      </c>
      <c r="J283" s="6" t="e">
        <f>VLOOKUP(CHIR_GEN!A283,#REF!,28,0)</f>
        <v>#REF!</v>
      </c>
      <c r="K283" s="6" t="s">
        <v>971</v>
      </c>
      <c r="L283" s="17">
        <v>4486</v>
      </c>
      <c r="M283" s="17">
        <v>2756</v>
      </c>
      <c r="N283" s="23">
        <v>0.61435577351761039</v>
      </c>
    </row>
    <row r="284" spans="1:14" ht="24" x14ac:dyDescent="0.3">
      <c r="A284" s="15" t="s">
        <v>975</v>
      </c>
      <c r="B284" s="16" t="s">
        <v>1621</v>
      </c>
      <c r="C284" s="16" t="s">
        <v>1626</v>
      </c>
      <c r="D284" s="16" t="s">
        <v>976</v>
      </c>
      <c r="E284" s="16" t="s">
        <v>977</v>
      </c>
      <c r="F284" s="5" t="s">
        <v>1627</v>
      </c>
      <c r="G284" s="5" t="s">
        <v>1210</v>
      </c>
      <c r="H284" s="6" t="e">
        <f>VLOOKUP(CHIR_GEN!A284,#REF!,25,0)</f>
        <v>#REF!</v>
      </c>
      <c r="I284" s="6" t="e">
        <f>VLOOKUP(CHIR_GEN!A284,#REF!,26,0)</f>
        <v>#REF!</v>
      </c>
      <c r="J284" s="6" t="e">
        <f>VLOOKUP(CHIR_GEN!A284,#REF!,28,0)</f>
        <v>#REF!</v>
      </c>
      <c r="K284" s="6" t="s">
        <v>1749</v>
      </c>
      <c r="L284" s="17">
        <v>2485</v>
      </c>
      <c r="M284" s="17">
        <v>516</v>
      </c>
      <c r="N284" s="23">
        <v>0.20764587525150904</v>
      </c>
    </row>
    <row r="285" spans="1:14" x14ac:dyDescent="0.3">
      <c r="A285" s="15" t="s">
        <v>62</v>
      </c>
      <c r="B285" s="19" t="s">
        <v>1621</v>
      </c>
      <c r="C285" s="19" t="s">
        <v>1628</v>
      </c>
      <c r="D285" s="19" t="s">
        <v>63</v>
      </c>
      <c r="E285" s="19" t="s">
        <v>64</v>
      </c>
      <c r="F285" s="5" t="s">
        <v>1629</v>
      </c>
      <c r="G285" s="10" t="s">
        <v>1119</v>
      </c>
      <c r="H285" s="6" t="e">
        <f>VLOOKUP(CHIR_GEN!A285,#REF!,25,0)</f>
        <v>#REF!</v>
      </c>
      <c r="I285" s="6" t="e">
        <f>VLOOKUP(CHIR_GEN!A285,#REF!,26,0)</f>
        <v>#REF!</v>
      </c>
      <c r="J285" s="6" t="e">
        <f>VLOOKUP(CHIR_GEN!A285,#REF!,28,0)</f>
        <v>#REF!</v>
      </c>
      <c r="K285" s="6" t="s">
        <v>1729</v>
      </c>
      <c r="L285" s="17">
        <v>1961</v>
      </c>
      <c r="M285" s="17">
        <v>1961</v>
      </c>
      <c r="N285" s="23">
        <v>1</v>
      </c>
    </row>
    <row r="286" spans="1:14" x14ac:dyDescent="0.3">
      <c r="A286" s="15" t="s">
        <v>94</v>
      </c>
      <c r="B286" s="19" t="s">
        <v>1621</v>
      </c>
      <c r="C286" s="19" t="s">
        <v>1630</v>
      </c>
      <c r="D286" s="19" t="s">
        <v>95</v>
      </c>
      <c r="E286" s="19" t="s">
        <v>97</v>
      </c>
      <c r="F286" s="5" t="s">
        <v>96</v>
      </c>
      <c r="G286" s="10" t="s">
        <v>1119</v>
      </c>
      <c r="H286" s="6" t="e">
        <f>VLOOKUP(CHIR_GEN!A286,#REF!,25,0)</f>
        <v>#REF!</v>
      </c>
      <c r="I286" s="6" t="e">
        <f>VLOOKUP(CHIR_GEN!A286,#REF!,26,0)</f>
        <v>#REF!</v>
      </c>
      <c r="J286" s="6" t="e">
        <f>VLOOKUP(CHIR_GEN!A286,#REF!,28,0)</f>
        <v>#REF!</v>
      </c>
      <c r="K286" s="6" t="s">
        <v>1715</v>
      </c>
      <c r="L286" s="17">
        <v>1654</v>
      </c>
      <c r="M286" s="17">
        <v>1653</v>
      </c>
      <c r="N286" s="23">
        <v>0.99939540507859737</v>
      </c>
    </row>
    <row r="287" spans="1:14" x14ac:dyDescent="0.3">
      <c r="A287" s="15" t="s">
        <v>156</v>
      </c>
      <c r="B287" s="19" t="s">
        <v>1621</v>
      </c>
      <c r="C287" s="19" t="s">
        <v>1631</v>
      </c>
      <c r="D287" s="19" t="s">
        <v>157</v>
      </c>
      <c r="E287" s="19" t="s">
        <v>158</v>
      </c>
      <c r="F287" s="5" t="s">
        <v>1632</v>
      </c>
      <c r="G287" s="10" t="s">
        <v>1119</v>
      </c>
      <c r="H287" s="6" t="e">
        <f>VLOOKUP(CHIR_GEN!A287,#REF!,25,0)</f>
        <v>#REF!</v>
      </c>
      <c r="I287" s="6" t="e">
        <f>VLOOKUP(CHIR_GEN!A287,#REF!,26,0)</f>
        <v>#REF!</v>
      </c>
      <c r="J287" s="6" t="e">
        <f>VLOOKUP(CHIR_GEN!A287,#REF!,28,0)</f>
        <v>#REF!</v>
      </c>
      <c r="K287" s="6" t="s">
        <v>1</v>
      </c>
      <c r="L287" s="17">
        <v>1484</v>
      </c>
      <c r="M287" s="17">
        <v>1484</v>
      </c>
      <c r="N287" s="23">
        <v>1</v>
      </c>
    </row>
    <row r="288" spans="1:14" x14ac:dyDescent="0.3">
      <c r="A288" s="15" t="s">
        <v>848</v>
      </c>
      <c r="B288" s="16" t="s">
        <v>1621</v>
      </c>
      <c r="C288" s="16" t="s">
        <v>1633</v>
      </c>
      <c r="D288" s="16" t="s">
        <v>849</v>
      </c>
      <c r="E288" s="16" t="s">
        <v>851</v>
      </c>
      <c r="F288" s="5" t="s">
        <v>850</v>
      </c>
      <c r="G288" s="5" t="s">
        <v>1625</v>
      </c>
      <c r="H288" s="6" t="e">
        <f>VLOOKUP(CHIR_GEN!A288,#REF!,25,0)</f>
        <v>#REF!</v>
      </c>
      <c r="I288" s="6" t="e">
        <f>VLOOKUP(CHIR_GEN!A288,#REF!,26,0)</f>
        <v>#REF!</v>
      </c>
      <c r="J288" s="6" t="e">
        <f>VLOOKUP(CHIR_GEN!A288,#REF!,28,0)</f>
        <v>#REF!</v>
      </c>
      <c r="K288" s="6" t="s">
        <v>996</v>
      </c>
      <c r="L288" s="17">
        <v>1259</v>
      </c>
      <c r="M288" s="17">
        <v>548</v>
      </c>
      <c r="N288" s="23">
        <v>0.43526608419380458</v>
      </c>
    </row>
    <row r="289" spans="1:14" x14ac:dyDescent="0.3">
      <c r="A289" s="15" t="s">
        <v>65</v>
      </c>
      <c r="B289" s="19" t="s">
        <v>1621</v>
      </c>
      <c r="C289" s="19" t="s">
        <v>1634</v>
      </c>
      <c r="D289" s="19" t="s">
        <v>66</v>
      </c>
      <c r="E289" s="19" t="s">
        <v>67</v>
      </c>
      <c r="F289" s="5" t="s">
        <v>1635</v>
      </c>
      <c r="G289" s="10" t="s">
        <v>1119</v>
      </c>
      <c r="H289" s="6" t="e">
        <f>VLOOKUP(CHIR_GEN!A289,#REF!,25,0)</f>
        <v>#REF!</v>
      </c>
      <c r="I289" s="6" t="e">
        <f>VLOOKUP(CHIR_GEN!A289,#REF!,26,0)</f>
        <v>#REF!</v>
      </c>
      <c r="J289" s="6" t="e">
        <f>VLOOKUP(CHIR_GEN!A289,#REF!,28,0)</f>
        <v>#REF!</v>
      </c>
      <c r="K289" s="6" t="s">
        <v>1696</v>
      </c>
      <c r="L289" s="17">
        <v>1140</v>
      </c>
      <c r="M289" s="17">
        <v>1140</v>
      </c>
      <c r="N289" s="23">
        <v>1</v>
      </c>
    </row>
    <row r="290" spans="1:14" x14ac:dyDescent="0.3">
      <c r="A290" s="15" t="s">
        <v>77</v>
      </c>
      <c r="B290" s="19" t="s">
        <v>1621</v>
      </c>
      <c r="C290" s="19" t="s">
        <v>1636</v>
      </c>
      <c r="D290" s="19" t="s">
        <v>78</v>
      </c>
      <c r="E290" s="19" t="s">
        <v>79</v>
      </c>
      <c r="F290" s="5" t="s">
        <v>1637</v>
      </c>
      <c r="G290" s="10" t="s">
        <v>1119</v>
      </c>
      <c r="H290" s="6" t="e">
        <f>VLOOKUP(CHIR_GEN!A290,#REF!,25,0)</f>
        <v>#REF!</v>
      </c>
      <c r="I290" s="6" t="e">
        <f>VLOOKUP(CHIR_GEN!A290,#REF!,26,0)</f>
        <v>#REF!</v>
      </c>
      <c r="J290" s="6" t="e">
        <f>VLOOKUP(CHIR_GEN!A290,#REF!,28,0)</f>
        <v>#REF!</v>
      </c>
      <c r="K290" s="6" t="s">
        <v>1696</v>
      </c>
      <c r="L290" s="17">
        <v>929</v>
      </c>
      <c r="M290" s="17">
        <v>929</v>
      </c>
      <c r="N290" s="23">
        <v>1</v>
      </c>
    </row>
    <row r="291" spans="1:14" x14ac:dyDescent="0.3">
      <c r="A291" s="15" t="s">
        <v>856</v>
      </c>
      <c r="B291" s="16" t="s">
        <v>1621</v>
      </c>
      <c r="C291" s="16" t="s">
        <v>1638</v>
      </c>
      <c r="D291" s="16" t="s">
        <v>857</v>
      </c>
      <c r="E291" s="16" t="s">
        <v>858</v>
      </c>
      <c r="F291" s="5" t="s">
        <v>1639</v>
      </c>
      <c r="G291" s="5" t="s">
        <v>1625</v>
      </c>
      <c r="H291" s="6" t="e">
        <f>VLOOKUP(CHIR_GEN!A291,#REF!,25,0)</f>
        <v>#REF!</v>
      </c>
      <c r="I291" s="6" t="e">
        <f>VLOOKUP(CHIR_GEN!A291,#REF!,26,0)</f>
        <v>#REF!</v>
      </c>
      <c r="J291" s="6" t="e">
        <f>VLOOKUP(CHIR_GEN!A291,#REF!,28,0)</f>
        <v>#REF!</v>
      </c>
      <c r="K291" s="6" t="s">
        <v>971</v>
      </c>
      <c r="L291" s="17">
        <v>899</v>
      </c>
      <c r="M291" s="17">
        <v>506</v>
      </c>
      <c r="N291" s="23">
        <v>0.56284760845383763</v>
      </c>
    </row>
    <row r="292" spans="1:14" x14ac:dyDescent="0.3">
      <c r="A292" s="15" t="s">
        <v>104</v>
      </c>
      <c r="B292" s="19" t="s">
        <v>1621</v>
      </c>
      <c r="C292" s="19" t="s">
        <v>1640</v>
      </c>
      <c r="D292" s="19" t="s">
        <v>105</v>
      </c>
      <c r="E292" s="19" t="s">
        <v>106</v>
      </c>
      <c r="F292" s="5" t="s">
        <v>1641</v>
      </c>
      <c r="G292" s="10" t="s">
        <v>1119</v>
      </c>
      <c r="H292" s="6" t="e">
        <f>VLOOKUP(CHIR_GEN!A292,#REF!,25,0)</f>
        <v>#REF!</v>
      </c>
      <c r="I292" s="6" t="e">
        <f>VLOOKUP(CHIR_GEN!A292,#REF!,26,0)</f>
        <v>#REF!</v>
      </c>
      <c r="J292" s="6" t="e">
        <f>VLOOKUP(CHIR_GEN!A292,#REF!,28,0)</f>
        <v>#REF!</v>
      </c>
      <c r="K292" s="6" t="s">
        <v>1715</v>
      </c>
      <c r="L292" s="17">
        <v>361</v>
      </c>
      <c r="M292" s="17">
        <v>361</v>
      </c>
      <c r="N292" s="23">
        <v>1</v>
      </c>
    </row>
    <row r="293" spans="1:14" x14ac:dyDescent="0.3">
      <c r="A293" s="15" t="s">
        <v>150</v>
      </c>
      <c r="B293" s="19" t="s">
        <v>1621</v>
      </c>
      <c r="C293" s="19" t="s">
        <v>1642</v>
      </c>
      <c r="D293" s="19" t="s">
        <v>151</v>
      </c>
      <c r="E293" s="19" t="s">
        <v>152</v>
      </c>
      <c r="F293" s="5" t="s">
        <v>1643</v>
      </c>
      <c r="G293" s="10" t="s">
        <v>1119</v>
      </c>
      <c r="H293" s="6" t="e">
        <f>VLOOKUP(CHIR_GEN!A293,#REF!,25,0)</f>
        <v>#REF!</v>
      </c>
      <c r="I293" s="6" t="e">
        <f>VLOOKUP(CHIR_GEN!A293,#REF!,26,0)</f>
        <v>#REF!</v>
      </c>
      <c r="J293" s="6" t="e">
        <f>VLOOKUP(CHIR_GEN!A293,#REF!,28,0)</f>
        <v>#REF!</v>
      </c>
      <c r="K293" s="6" t="s">
        <v>1696</v>
      </c>
      <c r="L293" s="17">
        <v>286</v>
      </c>
      <c r="M293" s="17">
        <v>278</v>
      </c>
      <c r="N293" s="23">
        <v>0.97202797202797198</v>
      </c>
    </row>
    <row r="294" spans="1:14" x14ac:dyDescent="0.3">
      <c r="A294" s="15" t="s">
        <v>16</v>
      </c>
      <c r="B294" s="16" t="s">
        <v>1621</v>
      </c>
      <c r="C294" s="16" t="s">
        <v>1644</v>
      </c>
      <c r="D294" s="16" t="s">
        <v>17</v>
      </c>
      <c r="E294" s="16" t="s">
        <v>18</v>
      </c>
      <c r="F294" s="5" t="s">
        <v>1645</v>
      </c>
      <c r="G294" s="5" t="s">
        <v>1254</v>
      </c>
      <c r="H294" s="6" t="e">
        <f>VLOOKUP(CHIR_GEN!A294,#REF!,25,0)</f>
        <v>#REF!</v>
      </c>
      <c r="I294" s="6" t="e">
        <f>VLOOKUP(CHIR_GEN!A294,#REF!,26,0)</f>
        <v>#REF!</v>
      </c>
      <c r="J294" s="6" t="e">
        <f>VLOOKUP(CHIR_GEN!A294,#REF!,28,0)</f>
        <v>#REF!</v>
      </c>
      <c r="K294" s="6" t="s">
        <v>1728</v>
      </c>
      <c r="L294" s="17">
        <v>269</v>
      </c>
      <c r="M294" s="17">
        <v>183</v>
      </c>
      <c r="N294" s="23">
        <v>0.6802973977695167</v>
      </c>
    </row>
    <row r="295" spans="1:14" x14ac:dyDescent="0.3">
      <c r="A295" s="15" t="s">
        <v>86</v>
      </c>
      <c r="B295" s="19" t="s">
        <v>1621</v>
      </c>
      <c r="C295" s="19" t="s">
        <v>1646</v>
      </c>
      <c r="D295" s="19" t="s">
        <v>87</v>
      </c>
      <c r="E295" s="19" t="s">
        <v>88</v>
      </c>
      <c r="F295" s="5" t="s">
        <v>1647</v>
      </c>
      <c r="G295" s="10" t="s">
        <v>1119</v>
      </c>
      <c r="H295" s="6" t="e">
        <f>VLOOKUP(CHIR_GEN!A295,#REF!,25,0)</f>
        <v>#REF!</v>
      </c>
      <c r="I295" s="6" t="e">
        <f>VLOOKUP(CHIR_GEN!A295,#REF!,26,0)</f>
        <v>#REF!</v>
      </c>
      <c r="J295" s="6" t="e">
        <f>VLOOKUP(CHIR_GEN!A295,#REF!,28,0)</f>
        <v>#REF!</v>
      </c>
      <c r="K295" s="6" t="s">
        <v>1715</v>
      </c>
      <c r="L295" s="17">
        <v>240</v>
      </c>
      <c r="M295" s="17">
        <v>240</v>
      </c>
      <c r="N295" s="23">
        <v>1</v>
      </c>
    </row>
    <row r="296" spans="1:14" x14ac:dyDescent="0.3">
      <c r="A296" s="15" t="s">
        <v>161</v>
      </c>
      <c r="B296" s="19" t="s">
        <v>1621</v>
      </c>
      <c r="C296" s="19" t="s">
        <v>1648</v>
      </c>
      <c r="D296" s="19" t="s">
        <v>162</v>
      </c>
      <c r="E296" s="19" t="s">
        <v>163</v>
      </c>
      <c r="F296" s="5" t="s">
        <v>1649</v>
      </c>
      <c r="G296" s="10" t="s">
        <v>1119</v>
      </c>
      <c r="H296" s="6" t="e">
        <f>VLOOKUP(CHIR_GEN!A296,#REF!,25,0)</f>
        <v>#REF!</v>
      </c>
      <c r="I296" s="6" t="e">
        <f>VLOOKUP(CHIR_GEN!A296,#REF!,26,0)</f>
        <v>#REF!</v>
      </c>
      <c r="J296" s="6" t="e">
        <f>VLOOKUP(CHIR_GEN!A296,#REF!,28,0)</f>
        <v>#REF!</v>
      </c>
      <c r="K296" s="6" t="s">
        <v>1715</v>
      </c>
      <c r="L296" s="17">
        <v>183</v>
      </c>
      <c r="M296" s="17">
        <v>183</v>
      </c>
      <c r="N296" s="23">
        <v>1</v>
      </c>
    </row>
    <row r="297" spans="1:14" ht="24" x14ac:dyDescent="0.3">
      <c r="A297" s="15" t="s">
        <v>902</v>
      </c>
      <c r="B297" s="19" t="s">
        <v>1621</v>
      </c>
      <c r="C297" s="19" t="s">
        <v>1650</v>
      </c>
      <c r="D297" s="19" t="s">
        <v>903</v>
      </c>
      <c r="E297" s="19" t="s">
        <v>905</v>
      </c>
      <c r="F297" s="5" t="s">
        <v>904</v>
      </c>
      <c r="G297" s="10" t="s">
        <v>1150</v>
      </c>
      <c r="H297" s="6" t="e">
        <f>VLOOKUP(CHIR_GEN!A297,#REF!,25,0)</f>
        <v>#REF!</v>
      </c>
      <c r="I297" s="6" t="e">
        <f>VLOOKUP(CHIR_GEN!A297,#REF!,26,0)</f>
        <v>#REF!</v>
      </c>
      <c r="J297" s="6" t="e">
        <f>VLOOKUP(CHIR_GEN!A297,#REF!,28,0)</f>
        <v>#REF!</v>
      </c>
      <c r="K297" s="6" t="s">
        <v>1727</v>
      </c>
      <c r="L297" s="17">
        <v>169</v>
      </c>
      <c r="M297" s="17">
        <v>164</v>
      </c>
      <c r="N297" s="23">
        <v>0.97041420118343191</v>
      </c>
    </row>
    <row r="298" spans="1:14" x14ac:dyDescent="0.3">
      <c r="A298" s="15" t="s">
        <v>80</v>
      </c>
      <c r="B298" s="19" t="s">
        <v>1621</v>
      </c>
      <c r="C298" s="19" t="s">
        <v>1651</v>
      </c>
      <c r="D298" s="19" t="s">
        <v>81</v>
      </c>
      <c r="E298" s="19" t="s">
        <v>82</v>
      </c>
      <c r="F298" s="5" t="s">
        <v>1652</v>
      </c>
      <c r="G298" s="10" t="s">
        <v>1119</v>
      </c>
      <c r="H298" s="6" t="e">
        <f>VLOOKUP(CHIR_GEN!A298,#REF!,25,0)</f>
        <v>#REF!</v>
      </c>
      <c r="I298" s="6" t="e">
        <f>VLOOKUP(CHIR_GEN!A298,#REF!,26,0)</f>
        <v>#REF!</v>
      </c>
      <c r="J298" s="6" t="e">
        <f>VLOOKUP(CHIR_GEN!A298,#REF!,28,0)</f>
        <v>#REF!</v>
      </c>
      <c r="K298" s="6" t="s">
        <v>1727</v>
      </c>
      <c r="L298" s="17">
        <v>143</v>
      </c>
      <c r="M298" s="17">
        <v>135</v>
      </c>
      <c r="N298" s="23">
        <v>0.94405594405594406</v>
      </c>
    </row>
    <row r="299" spans="1:14" x14ac:dyDescent="0.3">
      <c r="A299" s="15" t="s">
        <v>107</v>
      </c>
      <c r="B299" s="19" t="s">
        <v>1621</v>
      </c>
      <c r="C299" s="19" t="s">
        <v>1653</v>
      </c>
      <c r="D299" s="19" t="s">
        <v>108</v>
      </c>
      <c r="E299" s="19" t="s">
        <v>110</v>
      </c>
      <c r="F299" s="5" t="s">
        <v>109</v>
      </c>
      <c r="G299" s="10" t="s">
        <v>1119</v>
      </c>
      <c r="H299" s="6" t="e">
        <f>VLOOKUP(CHIR_GEN!A299,#REF!,25,0)</f>
        <v>#REF!</v>
      </c>
      <c r="I299" s="6" t="e">
        <f>VLOOKUP(CHIR_GEN!A299,#REF!,26,0)</f>
        <v>#REF!</v>
      </c>
      <c r="J299" s="6" t="e">
        <f>VLOOKUP(CHIR_GEN!A299,#REF!,28,0)</f>
        <v>#REF!</v>
      </c>
      <c r="K299" s="6" t="s">
        <v>1696</v>
      </c>
      <c r="L299" s="17">
        <v>102</v>
      </c>
      <c r="M299" s="17">
        <v>102</v>
      </c>
      <c r="N299" s="23">
        <v>1</v>
      </c>
    </row>
    <row r="300" spans="1:14" ht="24" x14ac:dyDescent="0.3">
      <c r="A300" s="15" t="s">
        <v>68</v>
      </c>
      <c r="B300" s="19" t="s">
        <v>1621</v>
      </c>
      <c r="C300" s="19" t="s">
        <v>1654</v>
      </c>
      <c r="D300" s="19" t="s">
        <v>69</v>
      </c>
      <c r="E300" s="19" t="s">
        <v>70</v>
      </c>
      <c r="F300" s="5" t="s">
        <v>1655</v>
      </c>
      <c r="G300" s="10" t="s">
        <v>1119</v>
      </c>
      <c r="H300" s="6" t="e">
        <f>VLOOKUP(CHIR_GEN!A300,#REF!,25,0)</f>
        <v>#REF!</v>
      </c>
      <c r="I300" s="6" t="e">
        <f>VLOOKUP(CHIR_GEN!A300,#REF!,26,0)</f>
        <v>#REF!</v>
      </c>
      <c r="J300" s="6" t="e">
        <f>VLOOKUP(CHIR_GEN!A300,#REF!,28,0)</f>
        <v>#REF!</v>
      </c>
      <c r="K300" s="6" t="s">
        <v>1750</v>
      </c>
      <c r="L300" s="17">
        <v>84</v>
      </c>
      <c r="M300" s="17">
        <v>83</v>
      </c>
      <c r="N300" s="23">
        <v>0.98809523809523814</v>
      </c>
    </row>
    <row r="301" spans="1:14" x14ac:dyDescent="0.3">
      <c r="A301" s="15" t="s">
        <v>889</v>
      </c>
      <c r="B301" s="19" t="s">
        <v>1621</v>
      </c>
      <c r="C301" s="19" t="s">
        <v>1656</v>
      </c>
      <c r="D301" s="19" t="s">
        <v>890</v>
      </c>
      <c r="E301" s="19" t="s">
        <v>891</v>
      </c>
      <c r="F301" s="5" t="s">
        <v>1657</v>
      </c>
      <c r="G301" s="10" t="s">
        <v>1150</v>
      </c>
      <c r="H301" s="6" t="e">
        <f>VLOOKUP(CHIR_GEN!A301,#REF!,25,0)</f>
        <v>#REF!</v>
      </c>
      <c r="I301" s="6" t="e">
        <f>VLOOKUP(CHIR_GEN!A301,#REF!,26,0)</f>
        <v>#REF!</v>
      </c>
      <c r="J301" s="6" t="e">
        <f>VLOOKUP(CHIR_GEN!A301,#REF!,28,0)</f>
        <v>#REF!</v>
      </c>
      <c r="K301" s="6" t="s">
        <v>1751</v>
      </c>
      <c r="L301" s="17">
        <v>83</v>
      </c>
      <c r="M301" s="17">
        <v>73</v>
      </c>
      <c r="N301" s="23">
        <v>0.87951807228915657</v>
      </c>
    </row>
    <row r="302" spans="1:14" x14ac:dyDescent="0.3">
      <c r="A302" s="15" t="s">
        <v>892</v>
      </c>
      <c r="B302" s="19" t="s">
        <v>1621</v>
      </c>
      <c r="C302" s="19" t="s">
        <v>1658</v>
      </c>
      <c r="D302" s="19" t="s">
        <v>893</v>
      </c>
      <c r="E302" s="19" t="s">
        <v>895</v>
      </c>
      <c r="F302" s="5" t="s">
        <v>894</v>
      </c>
      <c r="G302" s="10" t="s">
        <v>1150</v>
      </c>
      <c r="H302" s="6" t="e">
        <f>VLOOKUP(CHIR_GEN!A302,#REF!,25,0)</f>
        <v>#REF!</v>
      </c>
      <c r="I302" s="6" t="e">
        <f>VLOOKUP(CHIR_GEN!A302,#REF!,26,0)</f>
        <v>#REF!</v>
      </c>
      <c r="J302" s="6" t="e">
        <f>VLOOKUP(CHIR_GEN!A302,#REF!,28,0)</f>
        <v>#REF!</v>
      </c>
      <c r="K302" s="6" t="s">
        <v>1752</v>
      </c>
      <c r="L302" s="17">
        <v>78</v>
      </c>
      <c r="M302" s="17">
        <v>76</v>
      </c>
      <c r="N302" s="23">
        <v>0.97435897435897434</v>
      </c>
    </row>
    <row r="303" spans="1:14" x14ac:dyDescent="0.3">
      <c r="A303" s="15" t="s">
        <v>906</v>
      </c>
      <c r="B303" s="19" t="s">
        <v>1621</v>
      </c>
      <c r="C303" s="19" t="s">
        <v>1659</v>
      </c>
      <c r="D303" s="19" t="s">
        <v>907</v>
      </c>
      <c r="E303" s="19" t="s">
        <v>908</v>
      </c>
      <c r="F303" s="5" t="s">
        <v>1660</v>
      </c>
      <c r="G303" s="10" t="s">
        <v>1150</v>
      </c>
      <c r="H303" s="6" t="e">
        <f>VLOOKUP(CHIR_GEN!A303,#REF!,25,0)</f>
        <v>#REF!</v>
      </c>
      <c r="I303" s="6" t="e">
        <f>VLOOKUP(CHIR_GEN!A303,#REF!,26,0)</f>
        <v>#REF!</v>
      </c>
      <c r="J303" s="6" t="e">
        <f>VLOOKUP(CHIR_GEN!A303,#REF!,28,0)</f>
        <v>#REF!</v>
      </c>
      <c r="K303" s="6" t="s">
        <v>6</v>
      </c>
      <c r="L303" s="17">
        <v>77</v>
      </c>
      <c r="M303" s="17">
        <v>73</v>
      </c>
      <c r="N303" s="23">
        <v>0.94805194805194803</v>
      </c>
    </row>
    <row r="304" spans="1:14" x14ac:dyDescent="0.3">
      <c r="A304" s="15" t="s">
        <v>52</v>
      </c>
      <c r="B304" s="19" t="s">
        <v>1621</v>
      </c>
      <c r="C304" s="19" t="s">
        <v>1661</v>
      </c>
      <c r="D304" s="19" t="s">
        <v>53</v>
      </c>
      <c r="E304" s="19" t="s">
        <v>54</v>
      </c>
      <c r="F304" s="5" t="s">
        <v>1662</v>
      </c>
      <c r="G304" s="10" t="s">
        <v>1119</v>
      </c>
      <c r="H304" s="6" t="e">
        <f>VLOOKUP(CHIR_GEN!A304,#REF!,25,0)</f>
        <v>#REF!</v>
      </c>
      <c r="I304" s="6" t="e">
        <f>VLOOKUP(CHIR_GEN!A304,#REF!,26,0)</f>
        <v>#REF!</v>
      </c>
      <c r="J304" s="6" t="e">
        <f>VLOOKUP(CHIR_GEN!A304,#REF!,28,0)</f>
        <v>#REF!</v>
      </c>
      <c r="K304" s="6" t="s">
        <v>1722</v>
      </c>
      <c r="L304" s="17">
        <v>56</v>
      </c>
      <c r="M304" s="17">
        <v>33</v>
      </c>
      <c r="N304" s="23">
        <v>0.5892857142857143</v>
      </c>
    </row>
    <row r="305" spans="1:14" x14ac:dyDescent="0.3">
      <c r="A305" s="15" t="s">
        <v>912</v>
      </c>
      <c r="B305" s="19" t="s">
        <v>1621</v>
      </c>
      <c r="C305" s="19" t="s">
        <v>1663</v>
      </c>
      <c r="D305" s="19" t="s">
        <v>913</v>
      </c>
      <c r="E305" s="19" t="s">
        <v>914</v>
      </c>
      <c r="F305" s="5" t="s">
        <v>1664</v>
      </c>
      <c r="G305" s="10" t="s">
        <v>1150</v>
      </c>
      <c r="H305" s="6" t="e">
        <f>VLOOKUP(CHIR_GEN!A305,#REF!,25,0)</f>
        <v>#REF!</v>
      </c>
      <c r="I305" s="6" t="e">
        <f>VLOOKUP(CHIR_GEN!A305,#REF!,26,0)</f>
        <v>#REF!</v>
      </c>
      <c r="J305" s="6" t="e">
        <f>VLOOKUP(CHIR_GEN!A305,#REF!,28,0)</f>
        <v>#REF!</v>
      </c>
      <c r="K305" s="6" t="s">
        <v>726</v>
      </c>
      <c r="L305" s="17">
        <v>52</v>
      </c>
      <c r="M305" s="17">
        <v>40</v>
      </c>
      <c r="N305" s="23">
        <v>0.76923076923076927</v>
      </c>
    </row>
    <row r="306" spans="1:14" x14ac:dyDescent="0.3">
      <c r="A306" s="15" t="s">
        <v>899</v>
      </c>
      <c r="B306" s="19" t="s">
        <v>1621</v>
      </c>
      <c r="C306" s="19" t="s">
        <v>1665</v>
      </c>
      <c r="D306" s="19" t="s">
        <v>900</v>
      </c>
      <c r="E306" s="19" t="s">
        <v>901</v>
      </c>
      <c r="F306" s="5" t="s">
        <v>1666</v>
      </c>
      <c r="G306" s="10" t="s">
        <v>1150</v>
      </c>
      <c r="H306" s="6" t="e">
        <f>VLOOKUP(CHIR_GEN!A306,#REF!,25,0)</f>
        <v>#REF!</v>
      </c>
      <c r="I306" s="6" t="e">
        <f>VLOOKUP(CHIR_GEN!A306,#REF!,26,0)</f>
        <v>#REF!</v>
      </c>
      <c r="J306" s="6" t="e">
        <f>VLOOKUP(CHIR_GEN!A306,#REF!,28,0)</f>
        <v>#REF!</v>
      </c>
      <c r="K306" s="6" t="s">
        <v>1</v>
      </c>
      <c r="L306" s="17">
        <v>47</v>
      </c>
      <c r="M306" s="17">
        <v>40</v>
      </c>
      <c r="N306" s="23">
        <v>0.85106382978723405</v>
      </c>
    </row>
    <row r="307" spans="1:14" x14ac:dyDescent="0.3">
      <c r="A307" s="15" t="s">
        <v>909</v>
      </c>
      <c r="B307" s="19" t="s">
        <v>1621</v>
      </c>
      <c r="C307" s="19" t="s">
        <v>1667</v>
      </c>
      <c r="D307" s="19" t="s">
        <v>910</v>
      </c>
      <c r="E307" s="19" t="s">
        <v>911</v>
      </c>
      <c r="F307" s="5" t="s">
        <v>1668</v>
      </c>
      <c r="G307" s="10" t="s">
        <v>1150</v>
      </c>
      <c r="H307" s="6" t="e">
        <f>VLOOKUP(CHIR_GEN!A307,#REF!,25,0)</f>
        <v>#REF!</v>
      </c>
      <c r="I307" s="6" t="e">
        <f>VLOOKUP(CHIR_GEN!A307,#REF!,26,0)</f>
        <v>#REF!</v>
      </c>
      <c r="J307" s="6" t="e">
        <f>VLOOKUP(CHIR_GEN!A307,#REF!,28,0)</f>
        <v>#REF!</v>
      </c>
      <c r="K307" s="6" t="s">
        <v>2</v>
      </c>
      <c r="L307" s="17">
        <v>38</v>
      </c>
      <c r="M307" s="17">
        <v>37</v>
      </c>
      <c r="N307" s="23">
        <v>0.97368421052631582</v>
      </c>
    </row>
    <row r="308" spans="1:14" x14ac:dyDescent="0.3">
      <c r="A308" s="15" t="s">
        <v>153</v>
      </c>
      <c r="B308" s="19" t="s">
        <v>1621</v>
      </c>
      <c r="C308" s="19" t="s">
        <v>1669</v>
      </c>
      <c r="D308" s="19" t="s">
        <v>154</v>
      </c>
      <c r="E308" s="19" t="s">
        <v>155</v>
      </c>
      <c r="F308" s="5" t="s">
        <v>1670</v>
      </c>
      <c r="G308" s="10" t="s">
        <v>1119</v>
      </c>
      <c r="H308" s="6" t="e">
        <f>VLOOKUP(CHIR_GEN!A308,#REF!,25,0)</f>
        <v>#REF!</v>
      </c>
      <c r="I308" s="6" t="e">
        <f>VLOOKUP(CHIR_GEN!A308,#REF!,26,0)</f>
        <v>#REF!</v>
      </c>
      <c r="J308" s="6" t="e">
        <f>VLOOKUP(CHIR_GEN!A308,#REF!,28,0)</f>
        <v>#REF!</v>
      </c>
      <c r="K308" s="6" t="s">
        <v>1715</v>
      </c>
      <c r="L308" s="17">
        <v>30</v>
      </c>
      <c r="M308" s="17">
        <v>30</v>
      </c>
      <c r="N308" s="23">
        <v>1</v>
      </c>
    </row>
    <row r="309" spans="1:14" x14ac:dyDescent="0.3">
      <c r="A309" s="15" t="s">
        <v>83</v>
      </c>
      <c r="B309" s="19" t="s">
        <v>1621</v>
      </c>
      <c r="C309" s="19" t="s">
        <v>1671</v>
      </c>
      <c r="D309" s="19" t="s">
        <v>84</v>
      </c>
      <c r="E309" s="19" t="s">
        <v>85</v>
      </c>
      <c r="F309" s="5" t="s">
        <v>1672</v>
      </c>
      <c r="G309" s="10" t="s">
        <v>1119</v>
      </c>
      <c r="H309" s="6" t="e">
        <f>VLOOKUP(CHIR_GEN!A309,#REF!,25,0)</f>
        <v>#REF!</v>
      </c>
      <c r="I309" s="6" t="e">
        <f>VLOOKUP(CHIR_GEN!A309,#REF!,26,0)</f>
        <v>#REF!</v>
      </c>
      <c r="J309" s="6" t="e">
        <f>VLOOKUP(CHIR_GEN!A309,#REF!,28,0)</f>
        <v>#REF!</v>
      </c>
      <c r="K309" s="6" t="s">
        <v>1715</v>
      </c>
      <c r="L309" s="17">
        <v>23</v>
      </c>
      <c r="M309" s="17">
        <v>23</v>
      </c>
      <c r="N309" s="23">
        <v>1</v>
      </c>
    </row>
    <row r="310" spans="1:14" x14ac:dyDescent="0.3">
      <c r="A310" s="15" t="s">
        <v>915</v>
      </c>
      <c r="B310" s="19" t="s">
        <v>1621</v>
      </c>
      <c r="C310" s="19" t="s">
        <v>1673</v>
      </c>
      <c r="D310" s="19" t="s">
        <v>916</v>
      </c>
      <c r="E310" s="19" t="s">
        <v>917</v>
      </c>
      <c r="F310" s="5" t="s">
        <v>1674</v>
      </c>
      <c r="G310" s="10" t="s">
        <v>1150</v>
      </c>
      <c r="H310" s="6" t="e">
        <f>VLOOKUP(CHIR_GEN!A310,#REF!,25,0)</f>
        <v>#REF!</v>
      </c>
      <c r="I310" s="6" t="e">
        <f>VLOOKUP(CHIR_GEN!A310,#REF!,26,0)</f>
        <v>#REF!</v>
      </c>
      <c r="J310" s="6" t="e">
        <f>VLOOKUP(CHIR_GEN!A310,#REF!,28,0)</f>
        <v>#REF!</v>
      </c>
      <c r="K310" s="6" t="s">
        <v>3</v>
      </c>
      <c r="L310" s="17">
        <v>23</v>
      </c>
      <c r="M310" s="17">
        <v>19</v>
      </c>
      <c r="N310" s="23">
        <v>0.82608695652173914</v>
      </c>
    </row>
    <row r="311" spans="1:14" ht="24" x14ac:dyDescent="0.3">
      <c r="A311" s="15" t="s">
        <v>89</v>
      </c>
      <c r="B311" s="19" t="s">
        <v>1621</v>
      </c>
      <c r="C311" s="19" t="s">
        <v>1675</v>
      </c>
      <c r="D311" s="19" t="s">
        <v>90</v>
      </c>
      <c r="E311" s="19" t="s">
        <v>91</v>
      </c>
      <c r="F311" s="5" t="s">
        <v>1676</v>
      </c>
      <c r="G311" s="10" t="s">
        <v>1119</v>
      </c>
      <c r="H311" s="6" t="e">
        <f>VLOOKUP(CHIR_GEN!A311,#REF!,25,0)</f>
        <v>#REF!</v>
      </c>
      <c r="I311" s="6" t="e">
        <f>VLOOKUP(CHIR_GEN!A311,#REF!,26,0)</f>
        <v>#REF!</v>
      </c>
      <c r="J311" s="6" t="e">
        <f>VLOOKUP(CHIR_GEN!A311,#REF!,28,0)</f>
        <v>#REF!</v>
      </c>
      <c r="K311" s="6" t="s">
        <v>1722</v>
      </c>
      <c r="L311" s="17">
        <v>22</v>
      </c>
      <c r="M311" s="17">
        <v>22</v>
      </c>
      <c r="N311" s="23">
        <v>1</v>
      </c>
    </row>
    <row r="312" spans="1:14" x14ac:dyDescent="0.3">
      <c r="A312" s="15" t="s">
        <v>74</v>
      </c>
      <c r="B312" s="19" t="s">
        <v>1621</v>
      </c>
      <c r="C312" s="19" t="s">
        <v>1677</v>
      </c>
      <c r="D312" s="19" t="s">
        <v>75</v>
      </c>
      <c r="E312" s="19" t="s">
        <v>76</v>
      </c>
      <c r="F312" s="5" t="s">
        <v>1678</v>
      </c>
      <c r="G312" s="10" t="s">
        <v>1119</v>
      </c>
      <c r="H312" s="6" t="e">
        <f>VLOOKUP(CHIR_GEN!A312,#REF!,25,0)</f>
        <v>#REF!</v>
      </c>
      <c r="I312" s="6" t="e">
        <f>VLOOKUP(CHIR_GEN!A312,#REF!,26,0)</f>
        <v>#REF!</v>
      </c>
      <c r="J312" s="6" t="e">
        <f>VLOOKUP(CHIR_GEN!A312,#REF!,28,0)</f>
        <v>#REF!</v>
      </c>
      <c r="K312" s="6" t="s">
        <v>1696</v>
      </c>
      <c r="L312" s="17">
        <v>19</v>
      </c>
      <c r="M312" s="17">
        <v>19</v>
      </c>
      <c r="N312" s="23">
        <v>1</v>
      </c>
    </row>
    <row r="313" spans="1:14" x14ac:dyDescent="0.3">
      <c r="A313" s="15" t="s">
        <v>58</v>
      </c>
      <c r="B313" s="19" t="s">
        <v>1621</v>
      </c>
      <c r="C313" s="19" t="s">
        <v>1679</v>
      </c>
      <c r="D313" s="19" t="s">
        <v>59</v>
      </c>
      <c r="E313" s="19" t="s">
        <v>61</v>
      </c>
      <c r="F313" s="5" t="s">
        <v>60</v>
      </c>
      <c r="G313" s="10" t="s">
        <v>1119</v>
      </c>
      <c r="H313" s="6" t="e">
        <f>VLOOKUP(CHIR_GEN!A313,#REF!,25,0)</f>
        <v>#REF!</v>
      </c>
      <c r="I313" s="6" t="e">
        <f>VLOOKUP(CHIR_GEN!A313,#REF!,26,0)</f>
        <v>#REF!</v>
      </c>
      <c r="J313" s="6" t="e">
        <f>VLOOKUP(CHIR_GEN!A313,#REF!,28,0)</f>
        <v>#REF!</v>
      </c>
      <c r="K313" s="6" t="s">
        <v>1706</v>
      </c>
      <c r="L313" s="17">
        <v>15</v>
      </c>
      <c r="M313" s="17">
        <v>15</v>
      </c>
      <c r="N313" s="23">
        <v>1</v>
      </c>
    </row>
    <row r="314" spans="1:14" x14ac:dyDescent="0.3">
      <c r="A314" s="15" t="s">
        <v>55</v>
      </c>
      <c r="B314" s="19" t="s">
        <v>1621</v>
      </c>
      <c r="C314" s="19" t="s">
        <v>1680</v>
      </c>
      <c r="D314" s="19" t="s">
        <v>56</v>
      </c>
      <c r="E314" s="19" t="s">
        <v>57</v>
      </c>
      <c r="F314" s="5" t="s">
        <v>1681</v>
      </c>
      <c r="G314" s="10" t="s">
        <v>1119</v>
      </c>
      <c r="H314" s="6" t="e">
        <f>VLOOKUP(CHIR_GEN!A314,#REF!,25,0)</f>
        <v>#REF!</v>
      </c>
      <c r="I314" s="6" t="e">
        <f>VLOOKUP(CHIR_GEN!A314,#REF!,26,0)</f>
        <v>#REF!</v>
      </c>
      <c r="J314" s="6" t="e">
        <f>VLOOKUP(CHIR_GEN!A314,#REF!,28,0)</f>
        <v>#REF!</v>
      </c>
      <c r="K314" s="6" t="s">
        <v>2</v>
      </c>
      <c r="L314" s="17">
        <v>11</v>
      </c>
      <c r="M314" s="17">
        <v>11</v>
      </c>
      <c r="N314" s="23">
        <v>1</v>
      </c>
    </row>
    <row r="315" spans="1:14" x14ac:dyDescent="0.3">
      <c r="A315" s="15" t="s">
        <v>98</v>
      </c>
      <c r="B315" s="19" t="s">
        <v>1621</v>
      </c>
      <c r="C315" s="19" t="s">
        <v>1682</v>
      </c>
      <c r="D315" s="19" t="s">
        <v>99</v>
      </c>
      <c r="E315" s="19" t="s">
        <v>100</v>
      </c>
      <c r="F315" s="5" t="s">
        <v>1683</v>
      </c>
      <c r="G315" s="10" t="s">
        <v>1119</v>
      </c>
      <c r="H315" s="6" t="e">
        <f>VLOOKUP(CHIR_GEN!A315,#REF!,25,0)</f>
        <v>#REF!</v>
      </c>
      <c r="I315" s="6" t="e">
        <f>VLOOKUP(CHIR_GEN!A315,#REF!,26,0)</f>
        <v>#REF!</v>
      </c>
      <c r="J315" s="6" t="e">
        <f>VLOOKUP(CHIR_GEN!A315,#REF!,28,0)</f>
        <v>#REF!</v>
      </c>
      <c r="K315" s="6" t="s">
        <v>1</v>
      </c>
      <c r="L315" s="17">
        <v>9</v>
      </c>
      <c r="M315" s="17">
        <v>9</v>
      </c>
      <c r="N315" s="23">
        <v>1</v>
      </c>
    </row>
    <row r="316" spans="1:14" x14ac:dyDescent="0.3">
      <c r="A316" s="15" t="s">
        <v>71</v>
      </c>
      <c r="B316" s="19" t="s">
        <v>1621</v>
      </c>
      <c r="C316" s="19" t="s">
        <v>1684</v>
      </c>
      <c r="D316" s="19" t="s">
        <v>72</v>
      </c>
      <c r="E316" s="19" t="s">
        <v>73</v>
      </c>
      <c r="F316" s="5" t="s">
        <v>1685</v>
      </c>
      <c r="G316" s="10" t="s">
        <v>1119</v>
      </c>
      <c r="H316" s="6" t="e">
        <f>VLOOKUP(CHIR_GEN!A316,#REF!,25,0)</f>
        <v>#REF!</v>
      </c>
      <c r="I316" s="6" t="e">
        <f>VLOOKUP(CHIR_GEN!A316,#REF!,26,0)</f>
        <v>#REF!</v>
      </c>
      <c r="J316" s="6" t="e">
        <f>VLOOKUP(CHIR_GEN!A316,#REF!,28,0)</f>
        <v>#REF!</v>
      </c>
      <c r="K316" s="6" t="s">
        <v>1706</v>
      </c>
      <c r="L316" s="17">
        <v>1</v>
      </c>
      <c r="M316" s="17">
        <v>0</v>
      </c>
      <c r="N316" s="23">
        <v>0</v>
      </c>
    </row>
    <row r="317" spans="1:14" x14ac:dyDescent="0.3">
      <c r="A317" s="26" t="s">
        <v>835</v>
      </c>
      <c r="B317" s="26" t="s">
        <v>1321</v>
      </c>
      <c r="C317" s="31"/>
      <c r="D317" s="26" t="str">
        <f>LEFT(A317,6)</f>
        <v>244893</v>
      </c>
      <c r="E317" s="26" t="str">
        <f>RIGHT(A317,6)</f>
        <v>244904</v>
      </c>
      <c r="F317" s="26" t="s">
        <v>836</v>
      </c>
      <c r="G317" s="32" t="s">
        <v>1324</v>
      </c>
      <c r="H317" s="27" t="e">
        <f>VLOOKUP(CHIR_GEN!A317,#REF!,25,0)</f>
        <v>#REF!</v>
      </c>
      <c r="I317" s="27" t="e">
        <f>VLOOKUP(CHIR_GEN!A317,#REF!,26,0)</f>
        <v>#REF!</v>
      </c>
      <c r="J317" s="27" t="e">
        <f>VLOOKUP(CHIR_GEN!A317,#REF!,28,0)</f>
        <v>#REF!</v>
      </c>
      <c r="K317" s="27" t="e">
        <f>I317&amp;J317</f>
        <v>#REF!</v>
      </c>
      <c r="L317" s="27" t="s">
        <v>1753</v>
      </c>
      <c r="M317" s="27" t="s">
        <v>1753</v>
      </c>
      <c r="N317" s="27" t="s">
        <v>1753</v>
      </c>
    </row>
    <row r="318" spans="1:14" ht="24" x14ac:dyDescent="0.3">
      <c r="A318" s="26" t="s">
        <v>837</v>
      </c>
      <c r="B318" s="26" t="s">
        <v>1321</v>
      </c>
      <c r="C318" s="31"/>
      <c r="D318" s="26" t="str">
        <f t="shared" ref="D318:D329" si="0">LEFT(A318,6)</f>
        <v>244915</v>
      </c>
      <c r="E318" s="26" t="str">
        <f t="shared" ref="E318:E329" si="1">RIGHT(A318,6)</f>
        <v>244926</v>
      </c>
      <c r="F318" s="26" t="s">
        <v>838</v>
      </c>
      <c r="G318" s="32" t="s">
        <v>1324</v>
      </c>
      <c r="H318" s="27" t="e">
        <f>VLOOKUP(CHIR_GEN!A318,#REF!,25,0)</f>
        <v>#REF!</v>
      </c>
      <c r="I318" s="27" t="e">
        <f>VLOOKUP(CHIR_GEN!A318,#REF!,26,0)</f>
        <v>#REF!</v>
      </c>
      <c r="J318" s="27" t="e">
        <f>VLOOKUP(CHIR_GEN!A318,#REF!,28,0)</f>
        <v>#REF!</v>
      </c>
      <c r="K318" s="27" t="e">
        <f t="shared" ref="K318:K352" si="2">I318&amp;J318</f>
        <v>#REF!</v>
      </c>
      <c r="L318" s="27" t="s">
        <v>1753</v>
      </c>
      <c r="M318" s="27" t="s">
        <v>1753</v>
      </c>
      <c r="N318" s="27" t="s">
        <v>1753</v>
      </c>
    </row>
    <row r="319" spans="1:14" ht="36" x14ac:dyDescent="0.3">
      <c r="A319" s="26" t="s">
        <v>132</v>
      </c>
      <c r="B319" s="26" t="s">
        <v>1621</v>
      </c>
      <c r="C319" s="31"/>
      <c r="D319" s="26" t="str">
        <f t="shared" si="0"/>
        <v>227813</v>
      </c>
      <c r="E319" s="26" t="str">
        <f t="shared" si="1"/>
        <v>227824</v>
      </c>
      <c r="F319" s="26" t="s">
        <v>133</v>
      </c>
      <c r="G319" s="28" t="s">
        <v>1119</v>
      </c>
      <c r="H319" s="27" t="e">
        <f>VLOOKUP(CHIR_GEN!A319,#REF!,25,0)</f>
        <v>#REF!</v>
      </c>
      <c r="I319" s="27" t="e">
        <f>VLOOKUP(CHIR_GEN!A319,#REF!,26,0)</f>
        <v>#REF!</v>
      </c>
      <c r="J319" s="27" t="e">
        <f>VLOOKUP(CHIR_GEN!A319,#REF!,28,0)</f>
        <v>#REF!</v>
      </c>
      <c r="K319" s="27" t="e">
        <f t="shared" si="2"/>
        <v>#REF!</v>
      </c>
      <c r="L319" s="27" t="s">
        <v>1753</v>
      </c>
      <c r="M319" s="27" t="s">
        <v>1753</v>
      </c>
      <c r="N319" s="27" t="s">
        <v>1753</v>
      </c>
    </row>
    <row r="320" spans="1:14" ht="24" x14ac:dyDescent="0.3">
      <c r="A320" s="26" t="s">
        <v>140</v>
      </c>
      <c r="B320" s="26" t="s">
        <v>1621</v>
      </c>
      <c r="C320" s="31"/>
      <c r="D320" s="26" t="str">
        <f t="shared" si="0"/>
        <v>228012</v>
      </c>
      <c r="E320" s="26" t="str">
        <f t="shared" si="1"/>
        <v>228023</v>
      </c>
      <c r="F320" s="26" t="s">
        <v>141</v>
      </c>
      <c r="G320" s="28" t="s">
        <v>1119</v>
      </c>
      <c r="H320" s="27" t="e">
        <f>VLOOKUP(CHIR_GEN!A320,#REF!,25,0)</f>
        <v>#REF!</v>
      </c>
      <c r="I320" s="27" t="e">
        <f>VLOOKUP(CHIR_GEN!A320,#REF!,26,0)</f>
        <v>#REF!</v>
      </c>
      <c r="J320" s="27" t="e">
        <f>VLOOKUP(CHIR_GEN!A320,#REF!,28,0)</f>
        <v>#REF!</v>
      </c>
      <c r="K320" s="27" t="e">
        <f t="shared" si="2"/>
        <v>#REF!</v>
      </c>
      <c r="L320" s="27" t="s">
        <v>1753</v>
      </c>
      <c r="M320" s="27" t="s">
        <v>1753</v>
      </c>
      <c r="N320" s="27" t="s">
        <v>1753</v>
      </c>
    </row>
    <row r="321" spans="1:14" x14ac:dyDescent="0.3">
      <c r="A321" s="26" t="s">
        <v>142</v>
      </c>
      <c r="B321" s="26" t="s">
        <v>1621</v>
      </c>
      <c r="C321" s="31"/>
      <c r="D321" s="26" t="str">
        <f t="shared" si="0"/>
        <v>228034</v>
      </c>
      <c r="E321" s="26" t="str">
        <f t="shared" si="1"/>
        <v>228045</v>
      </c>
      <c r="F321" s="26" t="s">
        <v>143</v>
      </c>
      <c r="G321" s="28" t="s">
        <v>1119</v>
      </c>
      <c r="H321" s="27" t="e">
        <f>VLOOKUP(CHIR_GEN!A321,#REF!,25,0)</f>
        <v>#REF!</v>
      </c>
      <c r="I321" s="27" t="e">
        <f>VLOOKUP(CHIR_GEN!A321,#REF!,26,0)</f>
        <v>#REF!</v>
      </c>
      <c r="J321" s="27" t="e">
        <f>VLOOKUP(CHIR_GEN!A321,#REF!,28,0)</f>
        <v>#REF!</v>
      </c>
      <c r="K321" s="27" t="e">
        <f t="shared" si="2"/>
        <v>#REF!</v>
      </c>
      <c r="L321" s="27" t="s">
        <v>1753</v>
      </c>
      <c r="M321" s="27" t="s">
        <v>1753</v>
      </c>
      <c r="N321" s="27" t="s">
        <v>1753</v>
      </c>
    </row>
    <row r="322" spans="1:14" x14ac:dyDescent="0.3">
      <c r="A322" s="26" t="s">
        <v>144</v>
      </c>
      <c r="B322" s="26" t="s">
        <v>1621</v>
      </c>
      <c r="C322" s="31"/>
      <c r="D322" s="26" t="str">
        <f t="shared" si="0"/>
        <v>228056</v>
      </c>
      <c r="E322" s="26" t="str">
        <f t="shared" si="1"/>
        <v>228060</v>
      </c>
      <c r="F322" s="26" t="s">
        <v>145</v>
      </c>
      <c r="G322" s="28" t="s">
        <v>1119</v>
      </c>
      <c r="H322" s="27" t="e">
        <f>VLOOKUP(CHIR_GEN!A322,#REF!,25,0)</f>
        <v>#REF!</v>
      </c>
      <c r="I322" s="27" t="e">
        <f>VLOOKUP(CHIR_GEN!A322,#REF!,26,0)</f>
        <v>#REF!</v>
      </c>
      <c r="J322" s="27" t="e">
        <f>VLOOKUP(CHIR_GEN!A322,#REF!,28,0)</f>
        <v>#REF!</v>
      </c>
      <c r="K322" s="27" t="e">
        <f t="shared" si="2"/>
        <v>#REF!</v>
      </c>
      <c r="L322" s="27" t="s">
        <v>1753</v>
      </c>
      <c r="M322" s="27" t="s">
        <v>1753</v>
      </c>
      <c r="N322" s="27" t="s">
        <v>1753</v>
      </c>
    </row>
    <row r="323" spans="1:14" x14ac:dyDescent="0.3">
      <c r="A323" s="26" t="s">
        <v>159</v>
      </c>
      <c r="B323" s="26" t="s">
        <v>1621</v>
      </c>
      <c r="C323" s="31"/>
      <c r="D323" s="26" t="str">
        <f t="shared" si="0"/>
        <v>228174</v>
      </c>
      <c r="E323" s="26" t="str">
        <f t="shared" si="1"/>
        <v>228185</v>
      </c>
      <c r="F323" s="26" t="s">
        <v>160</v>
      </c>
      <c r="G323" s="28" t="s">
        <v>1119</v>
      </c>
      <c r="H323" s="27" t="e">
        <f>VLOOKUP(CHIR_GEN!A323,#REF!,25,0)</f>
        <v>#REF!</v>
      </c>
      <c r="I323" s="27" t="e">
        <f>VLOOKUP(CHIR_GEN!A323,#REF!,26,0)</f>
        <v>#REF!</v>
      </c>
      <c r="J323" s="27" t="e">
        <f>VLOOKUP(CHIR_GEN!A323,#REF!,28,0)</f>
        <v>#REF!</v>
      </c>
      <c r="K323" s="27" t="e">
        <f t="shared" si="2"/>
        <v>#REF!</v>
      </c>
      <c r="L323" s="27" t="s">
        <v>1753</v>
      </c>
      <c r="M323" s="27" t="s">
        <v>1753</v>
      </c>
      <c r="N323" s="27" t="s">
        <v>1753</v>
      </c>
    </row>
    <row r="324" spans="1:14" ht="24" x14ac:dyDescent="0.3">
      <c r="A324" s="26" t="s">
        <v>164</v>
      </c>
      <c r="B324" s="26" t="s">
        <v>1621</v>
      </c>
      <c r="C324" s="31"/>
      <c r="D324" s="26" t="str">
        <f t="shared" si="0"/>
        <v>228233</v>
      </c>
      <c r="E324" s="26" t="str">
        <f t="shared" si="1"/>
        <v>228244</v>
      </c>
      <c r="F324" s="26" t="s">
        <v>165</v>
      </c>
      <c r="G324" s="28" t="s">
        <v>1119</v>
      </c>
      <c r="H324" s="27" t="e">
        <f>VLOOKUP(CHIR_GEN!A324,#REF!,25,0)</f>
        <v>#REF!</v>
      </c>
      <c r="I324" s="27" t="e">
        <f>VLOOKUP(CHIR_GEN!A324,#REF!,26,0)</f>
        <v>#REF!</v>
      </c>
      <c r="J324" s="27" t="e">
        <f>VLOOKUP(CHIR_GEN!A324,#REF!,28,0)</f>
        <v>#REF!</v>
      </c>
      <c r="K324" s="27" t="e">
        <f t="shared" si="2"/>
        <v>#REF!</v>
      </c>
      <c r="L324" s="27" t="s">
        <v>1753</v>
      </c>
      <c r="M324" s="27" t="s">
        <v>1753</v>
      </c>
      <c r="N324" s="27" t="s">
        <v>1753</v>
      </c>
    </row>
    <row r="325" spans="1:14" ht="24" x14ac:dyDescent="0.3">
      <c r="A325" s="26" t="s">
        <v>166</v>
      </c>
      <c r="B325" s="26" t="s">
        <v>1621</v>
      </c>
      <c r="C325" s="31"/>
      <c r="D325" s="26" t="str">
        <f t="shared" si="0"/>
        <v>228255</v>
      </c>
      <c r="E325" s="26" t="str">
        <f t="shared" si="1"/>
        <v>228266</v>
      </c>
      <c r="F325" s="26" t="s">
        <v>167</v>
      </c>
      <c r="G325" s="28" t="s">
        <v>1119</v>
      </c>
      <c r="H325" s="27" t="e">
        <f>VLOOKUP(CHIR_GEN!A325,#REF!,25,0)</f>
        <v>#REF!</v>
      </c>
      <c r="I325" s="27" t="e">
        <f>VLOOKUP(CHIR_GEN!A325,#REF!,26,0)</f>
        <v>#REF!</v>
      </c>
      <c r="J325" s="27" t="e">
        <f>VLOOKUP(CHIR_GEN!A325,#REF!,28,0)</f>
        <v>#REF!</v>
      </c>
      <c r="K325" s="27" t="e">
        <f t="shared" si="2"/>
        <v>#REF!</v>
      </c>
      <c r="L325" s="27" t="s">
        <v>1753</v>
      </c>
      <c r="M325" s="27" t="s">
        <v>1753</v>
      </c>
      <c r="N325" s="27" t="s">
        <v>1753</v>
      </c>
    </row>
    <row r="326" spans="1:14" ht="24" x14ac:dyDescent="0.3">
      <c r="A326" s="26" t="s">
        <v>168</v>
      </c>
      <c r="B326" s="26" t="s">
        <v>1621</v>
      </c>
      <c r="C326" s="31"/>
      <c r="D326" s="26" t="str">
        <f t="shared" si="0"/>
        <v>228270</v>
      </c>
      <c r="E326" s="26" t="str">
        <f t="shared" si="1"/>
        <v>228281</v>
      </c>
      <c r="F326" s="26" t="s">
        <v>141</v>
      </c>
      <c r="G326" s="28" t="s">
        <v>1119</v>
      </c>
      <c r="H326" s="27" t="e">
        <f>VLOOKUP(CHIR_GEN!A326,#REF!,25,0)</f>
        <v>#REF!</v>
      </c>
      <c r="I326" s="27" t="e">
        <f>VLOOKUP(CHIR_GEN!A326,#REF!,26,0)</f>
        <v>#REF!</v>
      </c>
      <c r="J326" s="27" t="e">
        <f>VLOOKUP(CHIR_GEN!A326,#REF!,28,0)</f>
        <v>#REF!</v>
      </c>
      <c r="K326" s="27" t="e">
        <f t="shared" si="2"/>
        <v>#REF!</v>
      </c>
      <c r="L326" s="27" t="s">
        <v>1753</v>
      </c>
      <c r="M326" s="27" t="s">
        <v>1753</v>
      </c>
      <c r="N326" s="27" t="s">
        <v>1753</v>
      </c>
    </row>
    <row r="327" spans="1:14" x14ac:dyDescent="0.3">
      <c r="A327" s="26" t="s">
        <v>169</v>
      </c>
      <c r="B327" s="26" t="s">
        <v>1621</v>
      </c>
      <c r="C327" s="31"/>
      <c r="D327" s="26" t="str">
        <f t="shared" si="0"/>
        <v>228292</v>
      </c>
      <c r="E327" s="26" t="str">
        <f t="shared" si="1"/>
        <v>228303</v>
      </c>
      <c r="F327" s="26" t="s">
        <v>160</v>
      </c>
      <c r="G327" s="28" t="s">
        <v>1119</v>
      </c>
      <c r="H327" s="27" t="e">
        <f>VLOOKUP(CHIR_GEN!A327,#REF!,25,0)</f>
        <v>#REF!</v>
      </c>
      <c r="I327" s="27" t="e">
        <f>VLOOKUP(CHIR_GEN!A327,#REF!,26,0)</f>
        <v>#REF!</v>
      </c>
      <c r="J327" s="27" t="e">
        <f>VLOOKUP(CHIR_GEN!A327,#REF!,28,0)</f>
        <v>#REF!</v>
      </c>
      <c r="K327" s="27" t="e">
        <f t="shared" si="2"/>
        <v>#REF!</v>
      </c>
      <c r="L327" s="27" t="s">
        <v>1753</v>
      </c>
      <c r="M327" s="27" t="s">
        <v>1753</v>
      </c>
      <c r="N327" s="27" t="s">
        <v>1753</v>
      </c>
    </row>
    <row r="328" spans="1:14" ht="24" x14ac:dyDescent="0.3">
      <c r="A328" s="26" t="s">
        <v>170</v>
      </c>
      <c r="B328" s="26" t="s">
        <v>1621</v>
      </c>
      <c r="C328" s="31"/>
      <c r="D328" s="26" t="str">
        <f t="shared" si="0"/>
        <v>228314</v>
      </c>
      <c r="E328" s="26" t="str">
        <f t="shared" si="1"/>
        <v>228325</v>
      </c>
      <c r="F328" s="26" t="s">
        <v>165</v>
      </c>
      <c r="G328" s="28" t="s">
        <v>1119</v>
      </c>
      <c r="H328" s="27" t="e">
        <f>VLOOKUP(CHIR_GEN!A328,#REF!,25,0)</f>
        <v>#REF!</v>
      </c>
      <c r="I328" s="27" t="e">
        <f>VLOOKUP(CHIR_GEN!A328,#REF!,26,0)</f>
        <v>#REF!</v>
      </c>
      <c r="J328" s="27" t="e">
        <f>VLOOKUP(CHIR_GEN!A328,#REF!,28,0)</f>
        <v>#REF!</v>
      </c>
      <c r="K328" s="27" t="e">
        <f t="shared" si="2"/>
        <v>#REF!</v>
      </c>
      <c r="L328" s="27" t="s">
        <v>1753</v>
      </c>
      <c r="M328" s="27" t="s">
        <v>1753</v>
      </c>
      <c r="N328" s="27" t="s">
        <v>1753</v>
      </c>
    </row>
    <row r="329" spans="1:14" ht="24" x14ac:dyDescent="0.3">
      <c r="A329" s="26" t="s">
        <v>171</v>
      </c>
      <c r="B329" s="26" t="s">
        <v>1621</v>
      </c>
      <c r="C329" s="31"/>
      <c r="D329" s="26" t="str">
        <f t="shared" si="0"/>
        <v>228336</v>
      </c>
      <c r="E329" s="26" t="str">
        <f t="shared" si="1"/>
        <v>228340</v>
      </c>
      <c r="F329" s="26" t="s">
        <v>167</v>
      </c>
      <c r="G329" s="28" t="s">
        <v>1119</v>
      </c>
      <c r="H329" s="27" t="e">
        <f>VLOOKUP(CHIR_GEN!A329,#REF!,25,0)</f>
        <v>#REF!</v>
      </c>
      <c r="I329" s="27" t="e">
        <f>VLOOKUP(CHIR_GEN!A329,#REF!,26,0)</f>
        <v>#REF!</v>
      </c>
      <c r="J329" s="27" t="e">
        <f>VLOOKUP(CHIR_GEN!A329,#REF!,28,0)</f>
        <v>#REF!</v>
      </c>
      <c r="K329" s="27" t="e">
        <f t="shared" si="2"/>
        <v>#REF!</v>
      </c>
      <c r="L329" s="27" t="s">
        <v>1753</v>
      </c>
      <c r="M329" s="27" t="s">
        <v>1753</v>
      </c>
      <c r="N329" s="27" t="s">
        <v>1753</v>
      </c>
    </row>
    <row r="330" spans="1:14" x14ac:dyDescent="0.3">
      <c r="A330" s="26" t="s">
        <v>431</v>
      </c>
      <c r="B330" s="26" t="s">
        <v>1321</v>
      </c>
      <c r="C330" s="31"/>
      <c r="D330" s="26" t="str">
        <f>LEFT(A330,6)</f>
        <v>240472</v>
      </c>
      <c r="E330" s="26" t="str">
        <f>RIGHT(A330,6)</f>
        <v>240483</v>
      </c>
      <c r="F330" s="26" t="s">
        <v>432</v>
      </c>
      <c r="G330" s="32" t="s">
        <v>1324</v>
      </c>
      <c r="H330" s="27" t="e">
        <f>VLOOKUP(CHIR_GEN!A330,#REF!,25,0)</f>
        <v>#REF!</v>
      </c>
      <c r="I330" s="27" t="e">
        <f>VLOOKUP(CHIR_GEN!A330,#REF!,26,0)</f>
        <v>#REF!</v>
      </c>
      <c r="J330" s="27" t="e">
        <f>VLOOKUP(CHIR_GEN!A330,#REF!,28,0)</f>
        <v>#REF!</v>
      </c>
      <c r="K330" s="27" t="e">
        <f t="shared" si="2"/>
        <v>#REF!</v>
      </c>
      <c r="L330" s="27" t="s">
        <v>1753</v>
      </c>
      <c r="M330" s="27" t="s">
        <v>1753</v>
      </c>
      <c r="N330" s="27" t="s">
        <v>1753</v>
      </c>
    </row>
    <row r="331" spans="1:14" x14ac:dyDescent="0.3">
      <c r="A331" s="26" t="s">
        <v>444</v>
      </c>
      <c r="B331" s="26" t="s">
        <v>1321</v>
      </c>
      <c r="C331" s="31"/>
      <c r="D331" s="26" t="str">
        <f t="shared" ref="D331:D352" si="3">LEFT(A331,6)</f>
        <v>241216</v>
      </c>
      <c r="E331" s="26" t="str">
        <f t="shared" ref="E331:E352" si="4">RIGHT(A331,6)</f>
        <v>241220</v>
      </c>
      <c r="F331" s="26" t="s">
        <v>445</v>
      </c>
      <c r="G331" s="32" t="s">
        <v>1324</v>
      </c>
      <c r="H331" s="27" t="e">
        <f>VLOOKUP(CHIR_GEN!A331,#REF!,25,0)</f>
        <v>#REF!</v>
      </c>
      <c r="I331" s="27" t="e">
        <f>VLOOKUP(CHIR_GEN!A331,#REF!,26,0)</f>
        <v>#REF!</v>
      </c>
      <c r="J331" s="27" t="e">
        <f>VLOOKUP(CHIR_GEN!A331,#REF!,28,0)</f>
        <v>#REF!</v>
      </c>
      <c r="K331" s="27" t="e">
        <f t="shared" si="2"/>
        <v>#REF!</v>
      </c>
      <c r="L331" s="27" t="s">
        <v>1753</v>
      </c>
      <c r="M331" s="27" t="s">
        <v>1753</v>
      </c>
      <c r="N331" s="27" t="s">
        <v>1753</v>
      </c>
    </row>
    <row r="332" spans="1:14" x14ac:dyDescent="0.3">
      <c r="A332" s="26" t="s">
        <v>449</v>
      </c>
      <c r="B332" s="26" t="s">
        <v>1321</v>
      </c>
      <c r="C332" s="31"/>
      <c r="D332" s="26" t="str">
        <f t="shared" si="3"/>
        <v>241253</v>
      </c>
      <c r="E332" s="26" t="str">
        <f t="shared" si="4"/>
        <v>241264</v>
      </c>
      <c r="F332" s="26" t="s">
        <v>450</v>
      </c>
      <c r="G332" s="28" t="s">
        <v>1324</v>
      </c>
      <c r="H332" s="27" t="e">
        <f>VLOOKUP(CHIR_GEN!A332,#REF!,25,0)</f>
        <v>#REF!</v>
      </c>
      <c r="I332" s="27" t="e">
        <f>VLOOKUP(CHIR_GEN!A332,#REF!,26,0)</f>
        <v>#REF!</v>
      </c>
      <c r="J332" s="27" t="e">
        <f>VLOOKUP(CHIR_GEN!A332,#REF!,28,0)</f>
        <v>#REF!</v>
      </c>
      <c r="K332" s="27" t="e">
        <f t="shared" si="2"/>
        <v>#REF!</v>
      </c>
      <c r="L332" s="27" t="s">
        <v>1753</v>
      </c>
      <c r="M332" s="27" t="s">
        <v>1753</v>
      </c>
      <c r="N332" s="27" t="s">
        <v>1753</v>
      </c>
    </row>
    <row r="333" spans="1:14" x14ac:dyDescent="0.3">
      <c r="A333" s="26" t="s">
        <v>451</v>
      </c>
      <c r="B333" s="26" t="s">
        <v>1321</v>
      </c>
      <c r="C333" s="31"/>
      <c r="D333" s="26" t="str">
        <f t="shared" si="3"/>
        <v>241275</v>
      </c>
      <c r="E333" s="26" t="str">
        <f t="shared" si="4"/>
        <v>241286</v>
      </c>
      <c r="F333" s="26" t="s">
        <v>452</v>
      </c>
      <c r="G333" s="28" t="s">
        <v>1324</v>
      </c>
      <c r="H333" s="27" t="e">
        <f>VLOOKUP(CHIR_GEN!A333,#REF!,25,0)</f>
        <v>#REF!</v>
      </c>
      <c r="I333" s="27" t="e">
        <f>VLOOKUP(CHIR_GEN!A333,#REF!,26,0)</f>
        <v>#REF!</v>
      </c>
      <c r="J333" s="27" t="e">
        <f>VLOOKUP(CHIR_GEN!A333,#REF!,28,0)</f>
        <v>#REF!</v>
      </c>
      <c r="K333" s="27" t="e">
        <f t="shared" si="2"/>
        <v>#REF!</v>
      </c>
      <c r="L333" s="27" t="s">
        <v>1753</v>
      </c>
      <c r="M333" s="27" t="s">
        <v>1753</v>
      </c>
      <c r="N333" s="27" t="s">
        <v>1753</v>
      </c>
    </row>
    <row r="334" spans="1:14" ht="24" x14ac:dyDescent="0.3">
      <c r="A334" s="26" t="s">
        <v>44</v>
      </c>
      <c r="B334" s="26" t="s">
        <v>1621</v>
      </c>
      <c r="C334" s="31"/>
      <c r="D334" s="26" t="str">
        <f t="shared" si="3"/>
        <v>226914</v>
      </c>
      <c r="E334" s="26" t="str">
        <f t="shared" si="4"/>
        <v>226925</v>
      </c>
      <c r="F334" s="26" t="s">
        <v>45</v>
      </c>
      <c r="G334" s="28" t="s">
        <v>1119</v>
      </c>
      <c r="H334" s="27" t="e">
        <f>VLOOKUP(CHIR_GEN!A334,#REF!,25,0)</f>
        <v>#REF!</v>
      </c>
      <c r="I334" s="27" t="e">
        <f>VLOOKUP(CHIR_GEN!A334,#REF!,26,0)</f>
        <v>#REF!</v>
      </c>
      <c r="J334" s="27" t="e">
        <f>VLOOKUP(CHIR_GEN!A334,#REF!,28,0)</f>
        <v>#REF!</v>
      </c>
      <c r="K334" s="27" t="e">
        <f t="shared" si="2"/>
        <v>#REF!</v>
      </c>
      <c r="L334" s="27" t="s">
        <v>1753</v>
      </c>
      <c r="M334" s="27" t="s">
        <v>1753</v>
      </c>
      <c r="N334" s="27" t="s">
        <v>1753</v>
      </c>
    </row>
    <row r="335" spans="1:14" x14ac:dyDescent="0.3">
      <c r="A335" s="26" t="s">
        <v>46</v>
      </c>
      <c r="B335" s="26" t="s">
        <v>1621</v>
      </c>
      <c r="C335" s="31"/>
      <c r="D335" s="26" t="str">
        <f t="shared" si="3"/>
        <v>226936</v>
      </c>
      <c r="E335" s="26" t="str">
        <f t="shared" si="4"/>
        <v>226940</v>
      </c>
      <c r="F335" s="26" t="s">
        <v>47</v>
      </c>
      <c r="G335" s="28" t="s">
        <v>1119</v>
      </c>
      <c r="H335" s="27" t="e">
        <f>VLOOKUP(CHIR_GEN!A335,#REF!,25,0)</f>
        <v>#REF!</v>
      </c>
      <c r="I335" s="27" t="e">
        <f>VLOOKUP(CHIR_GEN!A335,#REF!,26,0)</f>
        <v>#REF!</v>
      </c>
      <c r="J335" s="27" t="e">
        <f>VLOOKUP(CHIR_GEN!A335,#REF!,28,0)</f>
        <v>#REF!</v>
      </c>
      <c r="K335" s="27" t="e">
        <f t="shared" si="2"/>
        <v>#REF!</v>
      </c>
      <c r="L335" s="27" t="s">
        <v>1753</v>
      </c>
      <c r="M335" s="27" t="s">
        <v>1753</v>
      </c>
      <c r="N335" s="27" t="s">
        <v>1753</v>
      </c>
    </row>
    <row r="336" spans="1:14" x14ac:dyDescent="0.3">
      <c r="A336" s="26" t="s">
        <v>92</v>
      </c>
      <c r="B336" s="26" t="s">
        <v>1621</v>
      </c>
      <c r="C336" s="31"/>
      <c r="D336" s="26" t="str">
        <f t="shared" si="3"/>
        <v>227430</v>
      </c>
      <c r="E336" s="26" t="str">
        <f t="shared" si="4"/>
        <v>227441</v>
      </c>
      <c r="F336" s="26" t="s">
        <v>93</v>
      </c>
      <c r="G336" s="28" t="s">
        <v>1119</v>
      </c>
      <c r="H336" s="27" t="e">
        <f>VLOOKUP(CHIR_GEN!A336,#REF!,25,0)</f>
        <v>#REF!</v>
      </c>
      <c r="I336" s="27" t="e">
        <f>VLOOKUP(CHIR_GEN!A336,#REF!,26,0)</f>
        <v>#REF!</v>
      </c>
      <c r="J336" s="27" t="e">
        <f>VLOOKUP(CHIR_GEN!A336,#REF!,28,0)</f>
        <v>#REF!</v>
      </c>
      <c r="K336" s="27" t="e">
        <f t="shared" si="2"/>
        <v>#REF!</v>
      </c>
      <c r="L336" s="27" t="s">
        <v>1753</v>
      </c>
      <c r="M336" s="27" t="s">
        <v>1753</v>
      </c>
      <c r="N336" s="27" t="s">
        <v>1753</v>
      </c>
    </row>
    <row r="337" spans="1:14" x14ac:dyDescent="0.3">
      <c r="A337" s="26" t="s">
        <v>114</v>
      </c>
      <c r="B337" s="26" t="s">
        <v>1621</v>
      </c>
      <c r="C337" s="31"/>
      <c r="D337" s="26" t="str">
        <f t="shared" si="3"/>
        <v>227614</v>
      </c>
      <c r="E337" s="26" t="str">
        <f t="shared" si="4"/>
        <v>227625</v>
      </c>
      <c r="F337" s="26" t="s">
        <v>115</v>
      </c>
      <c r="G337" s="28" t="s">
        <v>1119</v>
      </c>
      <c r="H337" s="27" t="e">
        <f>VLOOKUP(CHIR_GEN!A337,#REF!,25,0)</f>
        <v>#REF!</v>
      </c>
      <c r="I337" s="27" t="e">
        <f>VLOOKUP(CHIR_GEN!A337,#REF!,26,0)</f>
        <v>#REF!</v>
      </c>
      <c r="J337" s="27" t="e">
        <f>VLOOKUP(CHIR_GEN!A337,#REF!,28,0)</f>
        <v>#REF!</v>
      </c>
      <c r="K337" s="27" t="e">
        <f t="shared" si="2"/>
        <v>#REF!</v>
      </c>
      <c r="L337" s="27" t="s">
        <v>1753</v>
      </c>
      <c r="M337" s="27" t="s">
        <v>1753</v>
      </c>
      <c r="N337" s="27" t="s">
        <v>1753</v>
      </c>
    </row>
    <row r="338" spans="1:14" x14ac:dyDescent="0.3">
      <c r="A338" s="26" t="s">
        <v>116</v>
      </c>
      <c r="B338" s="26" t="s">
        <v>1621</v>
      </c>
      <c r="C338" s="31"/>
      <c r="D338" s="26" t="str">
        <f t="shared" si="3"/>
        <v>227636</v>
      </c>
      <c r="E338" s="26" t="str">
        <f t="shared" si="4"/>
        <v>227640</v>
      </c>
      <c r="F338" s="26" t="s">
        <v>117</v>
      </c>
      <c r="G338" s="28" t="s">
        <v>1119</v>
      </c>
      <c r="H338" s="27" t="e">
        <f>VLOOKUP(CHIR_GEN!A338,#REF!,25,0)</f>
        <v>#REF!</v>
      </c>
      <c r="I338" s="27" t="e">
        <f>VLOOKUP(CHIR_GEN!A338,#REF!,26,0)</f>
        <v>#REF!</v>
      </c>
      <c r="J338" s="27" t="e">
        <f>VLOOKUP(CHIR_GEN!A338,#REF!,28,0)</f>
        <v>#REF!</v>
      </c>
      <c r="K338" s="27" t="e">
        <f t="shared" si="2"/>
        <v>#REF!</v>
      </c>
      <c r="L338" s="27" t="s">
        <v>1753</v>
      </c>
      <c r="M338" s="27" t="s">
        <v>1753</v>
      </c>
      <c r="N338" s="27" t="s">
        <v>1753</v>
      </c>
    </row>
    <row r="339" spans="1:14" x14ac:dyDescent="0.3">
      <c r="A339" s="26" t="s">
        <v>118</v>
      </c>
      <c r="B339" s="26" t="s">
        <v>1621</v>
      </c>
      <c r="C339" s="31"/>
      <c r="D339" s="26" t="str">
        <f t="shared" si="3"/>
        <v>227651</v>
      </c>
      <c r="E339" s="26" t="str">
        <f t="shared" si="4"/>
        <v>227662</v>
      </c>
      <c r="F339" s="26" t="s">
        <v>119</v>
      </c>
      <c r="G339" s="28" t="s">
        <v>1119</v>
      </c>
      <c r="H339" s="27" t="e">
        <f>VLOOKUP(CHIR_GEN!A339,#REF!,25,0)</f>
        <v>#REF!</v>
      </c>
      <c r="I339" s="27" t="e">
        <f>VLOOKUP(CHIR_GEN!A339,#REF!,26,0)</f>
        <v>#REF!</v>
      </c>
      <c r="J339" s="27" t="e">
        <f>VLOOKUP(CHIR_GEN!A339,#REF!,28,0)</f>
        <v>#REF!</v>
      </c>
      <c r="K339" s="27" t="e">
        <f t="shared" si="2"/>
        <v>#REF!</v>
      </c>
      <c r="L339" s="27" t="s">
        <v>1753</v>
      </c>
      <c r="M339" s="27" t="s">
        <v>1753</v>
      </c>
      <c r="N339" s="27" t="s">
        <v>1753</v>
      </c>
    </row>
    <row r="340" spans="1:14" ht="24" x14ac:dyDescent="0.3">
      <c r="A340" s="26" t="s">
        <v>120</v>
      </c>
      <c r="B340" s="26" t="s">
        <v>1621</v>
      </c>
      <c r="C340" s="31"/>
      <c r="D340" s="26" t="str">
        <f t="shared" si="3"/>
        <v>227673</v>
      </c>
      <c r="E340" s="26" t="str">
        <f t="shared" si="4"/>
        <v>227684</v>
      </c>
      <c r="F340" s="26" t="s">
        <v>121</v>
      </c>
      <c r="G340" s="32" t="s">
        <v>1119</v>
      </c>
      <c r="H340" s="27" t="e">
        <f>VLOOKUP(CHIR_GEN!A340,#REF!,25,0)</f>
        <v>#REF!</v>
      </c>
      <c r="I340" s="27" t="e">
        <f>VLOOKUP(CHIR_GEN!A340,#REF!,26,0)</f>
        <v>#REF!</v>
      </c>
      <c r="J340" s="27" t="e">
        <f>VLOOKUP(CHIR_GEN!A340,#REF!,28,0)</f>
        <v>#REF!</v>
      </c>
      <c r="K340" s="27" t="e">
        <f t="shared" si="2"/>
        <v>#REF!</v>
      </c>
      <c r="L340" s="27" t="s">
        <v>1753</v>
      </c>
      <c r="M340" s="27" t="s">
        <v>1753</v>
      </c>
      <c r="N340" s="27" t="s">
        <v>1753</v>
      </c>
    </row>
    <row r="341" spans="1:14" x14ac:dyDescent="0.3">
      <c r="A341" s="26" t="s">
        <v>122</v>
      </c>
      <c r="B341" s="26" t="s">
        <v>1621</v>
      </c>
      <c r="C341" s="31"/>
      <c r="D341" s="26" t="str">
        <f t="shared" si="3"/>
        <v>227695</v>
      </c>
      <c r="E341" s="26" t="str">
        <f t="shared" si="4"/>
        <v>227706</v>
      </c>
      <c r="F341" s="26" t="s">
        <v>123</v>
      </c>
      <c r="G341" s="32" t="s">
        <v>1119</v>
      </c>
      <c r="H341" s="27" t="e">
        <f>VLOOKUP(CHIR_GEN!A341,#REF!,25,0)</f>
        <v>#REF!</v>
      </c>
      <c r="I341" s="27" t="e">
        <f>VLOOKUP(CHIR_GEN!A341,#REF!,26,0)</f>
        <v>#REF!</v>
      </c>
      <c r="J341" s="27" t="e">
        <f>VLOOKUP(CHIR_GEN!A341,#REF!,28,0)</f>
        <v>#REF!</v>
      </c>
      <c r="K341" s="27" t="e">
        <f t="shared" si="2"/>
        <v>#REF!</v>
      </c>
      <c r="L341" s="27" t="s">
        <v>1753</v>
      </c>
      <c r="M341" s="27" t="s">
        <v>1753</v>
      </c>
      <c r="N341" s="27" t="s">
        <v>1753</v>
      </c>
    </row>
    <row r="342" spans="1:14" ht="36" x14ac:dyDescent="0.3">
      <c r="A342" s="26" t="s">
        <v>124</v>
      </c>
      <c r="B342" s="26" t="s">
        <v>1621</v>
      </c>
      <c r="C342" s="31"/>
      <c r="D342" s="26" t="str">
        <f t="shared" si="3"/>
        <v>227710</v>
      </c>
      <c r="E342" s="26" t="str">
        <f t="shared" si="4"/>
        <v>227721</v>
      </c>
      <c r="F342" s="26" t="s">
        <v>125</v>
      </c>
      <c r="G342" s="28" t="s">
        <v>1119</v>
      </c>
      <c r="H342" s="27" t="e">
        <f>VLOOKUP(CHIR_GEN!A342,#REF!,25,0)</f>
        <v>#REF!</v>
      </c>
      <c r="I342" s="27" t="e">
        <f>VLOOKUP(CHIR_GEN!A342,#REF!,26,0)</f>
        <v>#REF!</v>
      </c>
      <c r="J342" s="27" t="e">
        <f>VLOOKUP(CHIR_GEN!A342,#REF!,28,0)</f>
        <v>#REF!</v>
      </c>
      <c r="K342" s="27" t="e">
        <f t="shared" si="2"/>
        <v>#REF!</v>
      </c>
      <c r="L342" s="27" t="s">
        <v>1753</v>
      </c>
      <c r="M342" s="27" t="s">
        <v>1753</v>
      </c>
      <c r="N342" s="27" t="s">
        <v>1753</v>
      </c>
    </row>
    <row r="343" spans="1:14" ht="24" x14ac:dyDescent="0.3">
      <c r="A343" s="26" t="s">
        <v>126</v>
      </c>
      <c r="B343" s="26" t="s">
        <v>1621</v>
      </c>
      <c r="C343" s="31"/>
      <c r="D343" s="26" t="str">
        <f t="shared" si="3"/>
        <v>227754</v>
      </c>
      <c r="E343" s="26" t="str">
        <f t="shared" si="4"/>
        <v>227765</v>
      </c>
      <c r="F343" s="26" t="s">
        <v>127</v>
      </c>
      <c r="G343" s="28" t="s">
        <v>1119</v>
      </c>
      <c r="H343" s="27" t="e">
        <f>VLOOKUP(CHIR_GEN!A343,#REF!,25,0)</f>
        <v>#REF!</v>
      </c>
      <c r="I343" s="27" t="e">
        <f>VLOOKUP(CHIR_GEN!A343,#REF!,26,0)</f>
        <v>#REF!</v>
      </c>
      <c r="J343" s="27" t="e">
        <f>VLOOKUP(CHIR_GEN!A343,#REF!,28,0)</f>
        <v>#REF!</v>
      </c>
      <c r="K343" s="27" t="e">
        <f t="shared" si="2"/>
        <v>#REF!</v>
      </c>
      <c r="L343" s="27" t="s">
        <v>1753</v>
      </c>
      <c r="M343" s="27" t="s">
        <v>1753</v>
      </c>
      <c r="N343" s="27" t="s">
        <v>1753</v>
      </c>
    </row>
    <row r="344" spans="1:14" ht="24" x14ac:dyDescent="0.3">
      <c r="A344" s="26" t="s">
        <v>128</v>
      </c>
      <c r="B344" s="26" t="s">
        <v>1621</v>
      </c>
      <c r="C344" s="31"/>
      <c r="D344" s="26" t="str">
        <f t="shared" si="3"/>
        <v>227776</v>
      </c>
      <c r="E344" s="26" t="str">
        <f t="shared" si="4"/>
        <v>227780</v>
      </c>
      <c r="F344" s="26" t="s">
        <v>129</v>
      </c>
      <c r="G344" s="28" t="s">
        <v>1119</v>
      </c>
      <c r="H344" s="27" t="e">
        <f>VLOOKUP(CHIR_GEN!A344,#REF!,25,0)</f>
        <v>#REF!</v>
      </c>
      <c r="I344" s="27" t="e">
        <f>VLOOKUP(CHIR_GEN!A344,#REF!,26,0)</f>
        <v>#REF!</v>
      </c>
      <c r="J344" s="27" t="e">
        <f>VLOOKUP(CHIR_GEN!A344,#REF!,28,0)</f>
        <v>#REF!</v>
      </c>
      <c r="K344" s="27" t="e">
        <f t="shared" si="2"/>
        <v>#REF!</v>
      </c>
      <c r="L344" s="27" t="s">
        <v>1753</v>
      </c>
      <c r="M344" s="27" t="s">
        <v>1753</v>
      </c>
      <c r="N344" s="27" t="s">
        <v>1753</v>
      </c>
    </row>
    <row r="345" spans="1:14" ht="36" x14ac:dyDescent="0.3">
      <c r="A345" s="26" t="s">
        <v>130</v>
      </c>
      <c r="B345" s="26" t="s">
        <v>1621</v>
      </c>
      <c r="C345" s="31"/>
      <c r="D345" s="26" t="str">
        <f t="shared" si="3"/>
        <v>227791</v>
      </c>
      <c r="E345" s="26" t="str">
        <f t="shared" si="4"/>
        <v>227802</v>
      </c>
      <c r="F345" s="26" t="s">
        <v>131</v>
      </c>
      <c r="G345" s="28" t="s">
        <v>1119</v>
      </c>
      <c r="H345" s="27" t="e">
        <f>VLOOKUP(CHIR_GEN!A345,#REF!,25,0)</f>
        <v>#REF!</v>
      </c>
      <c r="I345" s="27" t="e">
        <f>VLOOKUP(CHIR_GEN!A345,#REF!,26,0)</f>
        <v>#REF!</v>
      </c>
      <c r="J345" s="27" t="e">
        <f>VLOOKUP(CHIR_GEN!A345,#REF!,28,0)</f>
        <v>#REF!</v>
      </c>
      <c r="K345" s="27" t="e">
        <f t="shared" si="2"/>
        <v>#REF!</v>
      </c>
      <c r="L345" s="27" t="s">
        <v>1753</v>
      </c>
      <c r="M345" s="27" t="s">
        <v>1753</v>
      </c>
      <c r="N345" s="27" t="s">
        <v>1753</v>
      </c>
    </row>
    <row r="346" spans="1:14" ht="24" x14ac:dyDescent="0.3">
      <c r="A346" s="26" t="s">
        <v>134</v>
      </c>
      <c r="B346" s="26" t="s">
        <v>1621</v>
      </c>
      <c r="C346" s="31"/>
      <c r="D346" s="26" t="str">
        <f t="shared" si="3"/>
        <v>227835</v>
      </c>
      <c r="E346" s="26" t="str">
        <f t="shared" si="4"/>
        <v>227846</v>
      </c>
      <c r="F346" s="26" t="s">
        <v>135</v>
      </c>
      <c r="G346" s="28" t="s">
        <v>1119</v>
      </c>
      <c r="H346" s="27" t="e">
        <f>VLOOKUP(CHIR_GEN!A346,#REF!,25,0)</f>
        <v>#REF!</v>
      </c>
      <c r="I346" s="27" t="e">
        <f>VLOOKUP(CHIR_GEN!A346,#REF!,26,0)</f>
        <v>#REF!</v>
      </c>
      <c r="J346" s="27" t="e">
        <f>VLOOKUP(CHIR_GEN!A346,#REF!,28,0)</f>
        <v>#REF!</v>
      </c>
      <c r="K346" s="27" t="e">
        <f t="shared" si="2"/>
        <v>#REF!</v>
      </c>
      <c r="L346" s="27" t="s">
        <v>1753</v>
      </c>
      <c r="M346" s="27" t="s">
        <v>1753</v>
      </c>
      <c r="N346" s="27" t="s">
        <v>1753</v>
      </c>
    </row>
    <row r="347" spans="1:14" ht="21.6" customHeight="1" x14ac:dyDescent="0.3">
      <c r="A347" s="26" t="s">
        <v>136</v>
      </c>
      <c r="B347" s="26" t="s">
        <v>1621</v>
      </c>
      <c r="C347" s="31"/>
      <c r="D347" s="26" t="str">
        <f t="shared" si="3"/>
        <v>227872</v>
      </c>
      <c r="E347" s="26" t="str">
        <f t="shared" si="4"/>
        <v>227883</v>
      </c>
      <c r="F347" s="26" t="s">
        <v>137</v>
      </c>
      <c r="G347" s="28" t="s">
        <v>1119</v>
      </c>
      <c r="H347" s="27" t="e">
        <f>VLOOKUP(CHIR_GEN!A347,#REF!,25,0)</f>
        <v>#REF!</v>
      </c>
      <c r="I347" s="27" t="e">
        <f>VLOOKUP(CHIR_GEN!A347,#REF!,26,0)</f>
        <v>#REF!</v>
      </c>
      <c r="J347" s="27" t="e">
        <f>VLOOKUP(CHIR_GEN!A347,#REF!,28,0)</f>
        <v>#REF!</v>
      </c>
      <c r="K347" s="27" t="e">
        <f t="shared" si="2"/>
        <v>#REF!</v>
      </c>
      <c r="L347" s="27" t="s">
        <v>1753</v>
      </c>
      <c r="M347" s="27" t="s">
        <v>1753</v>
      </c>
      <c r="N347" s="27" t="s">
        <v>1753</v>
      </c>
    </row>
    <row r="348" spans="1:14" x14ac:dyDescent="0.3">
      <c r="A348" s="26" t="s">
        <v>138</v>
      </c>
      <c r="B348" s="26" t="s">
        <v>1621</v>
      </c>
      <c r="C348" s="31"/>
      <c r="D348" s="26" t="str">
        <f t="shared" si="3"/>
        <v>227894</v>
      </c>
      <c r="E348" s="26" t="str">
        <f t="shared" si="4"/>
        <v>227905</v>
      </c>
      <c r="F348" s="26" t="s">
        <v>139</v>
      </c>
      <c r="G348" s="28" t="s">
        <v>1119</v>
      </c>
      <c r="H348" s="27" t="e">
        <f>VLOOKUP(CHIR_GEN!A348,#REF!,25,0)</f>
        <v>#REF!</v>
      </c>
      <c r="I348" s="27" t="e">
        <f>VLOOKUP(CHIR_GEN!A348,#REF!,26,0)</f>
        <v>#REF!</v>
      </c>
      <c r="J348" s="27" t="e">
        <f>VLOOKUP(CHIR_GEN!A348,#REF!,28,0)</f>
        <v>#REF!</v>
      </c>
      <c r="K348" s="27" t="e">
        <f t="shared" si="2"/>
        <v>#REF!</v>
      </c>
      <c r="L348" s="27" t="s">
        <v>1753</v>
      </c>
      <c r="M348" s="27" t="s">
        <v>1753</v>
      </c>
      <c r="N348" s="27" t="s">
        <v>1753</v>
      </c>
    </row>
    <row r="349" spans="1:14" x14ac:dyDescent="0.3">
      <c r="A349" s="26" t="s">
        <v>146</v>
      </c>
      <c r="B349" s="26" t="s">
        <v>1621</v>
      </c>
      <c r="C349" s="31"/>
      <c r="D349" s="26" t="str">
        <f t="shared" si="3"/>
        <v>228071</v>
      </c>
      <c r="E349" s="26" t="str">
        <f t="shared" si="4"/>
        <v>228082</v>
      </c>
      <c r="F349" s="26" t="s">
        <v>147</v>
      </c>
      <c r="G349" s="28" t="s">
        <v>1119</v>
      </c>
      <c r="H349" s="27" t="e">
        <f>VLOOKUP(CHIR_GEN!A349,#REF!,25,0)</f>
        <v>#REF!</v>
      </c>
      <c r="I349" s="27" t="e">
        <f>VLOOKUP(CHIR_GEN!A349,#REF!,26,0)</f>
        <v>#REF!</v>
      </c>
      <c r="J349" s="27" t="e">
        <f>VLOOKUP(CHIR_GEN!A349,#REF!,28,0)</f>
        <v>#REF!</v>
      </c>
      <c r="K349" s="27" t="e">
        <f t="shared" si="2"/>
        <v>#REF!</v>
      </c>
      <c r="L349" s="27" t="s">
        <v>1753</v>
      </c>
      <c r="M349" s="27" t="s">
        <v>1753</v>
      </c>
      <c r="N349" s="27" t="s">
        <v>1753</v>
      </c>
    </row>
    <row r="350" spans="1:14" x14ac:dyDescent="0.3">
      <c r="A350" s="26" t="s">
        <v>148</v>
      </c>
      <c r="B350" s="26" t="s">
        <v>1621</v>
      </c>
      <c r="C350" s="31"/>
      <c r="D350" s="26" t="str">
        <f t="shared" si="3"/>
        <v>228093</v>
      </c>
      <c r="E350" s="26" t="str">
        <f t="shared" si="4"/>
        <v>228104</v>
      </c>
      <c r="F350" s="26" t="s">
        <v>149</v>
      </c>
      <c r="G350" s="28" t="s">
        <v>1119</v>
      </c>
      <c r="H350" s="27" t="e">
        <f>VLOOKUP(CHIR_GEN!A350,#REF!,25,0)</f>
        <v>#REF!</v>
      </c>
      <c r="I350" s="27" t="e">
        <f>VLOOKUP(CHIR_GEN!A350,#REF!,26,0)</f>
        <v>#REF!</v>
      </c>
      <c r="J350" s="27" t="e">
        <f>VLOOKUP(CHIR_GEN!A350,#REF!,28,0)</f>
        <v>#REF!</v>
      </c>
      <c r="K350" s="27" t="e">
        <f t="shared" si="2"/>
        <v>#REF!</v>
      </c>
      <c r="L350" s="27" t="s">
        <v>1753</v>
      </c>
      <c r="M350" s="27" t="s">
        <v>1753</v>
      </c>
      <c r="N350" s="27" t="s">
        <v>1753</v>
      </c>
    </row>
    <row r="351" spans="1:14" ht="24" x14ac:dyDescent="0.3">
      <c r="A351" s="26" t="s">
        <v>315</v>
      </c>
      <c r="B351" s="26" t="s">
        <v>1188</v>
      </c>
      <c r="C351" s="31"/>
      <c r="D351" s="26" t="str">
        <f t="shared" si="3"/>
        <v>236095</v>
      </c>
      <c r="E351" s="26" t="str">
        <f t="shared" si="4"/>
        <v>236106</v>
      </c>
      <c r="F351" s="26" t="s">
        <v>316</v>
      </c>
      <c r="G351" s="28" t="s">
        <v>1119</v>
      </c>
      <c r="H351" s="27" t="e">
        <f>VLOOKUP(CHIR_GEN!A351,#REF!,25,0)</f>
        <v>#REF!</v>
      </c>
      <c r="I351" s="27" t="e">
        <f>VLOOKUP(CHIR_GEN!A351,#REF!,26,0)</f>
        <v>#REF!</v>
      </c>
      <c r="J351" s="27" t="e">
        <f>VLOOKUP(CHIR_GEN!A351,#REF!,28,0)</f>
        <v>#REF!</v>
      </c>
      <c r="K351" s="27" t="e">
        <f t="shared" si="2"/>
        <v>#REF!</v>
      </c>
      <c r="L351" s="27" t="s">
        <v>1753</v>
      </c>
      <c r="M351" s="27" t="s">
        <v>1753</v>
      </c>
      <c r="N351" s="27" t="s">
        <v>1753</v>
      </c>
    </row>
    <row r="352" spans="1:14" x14ac:dyDescent="0.3">
      <c r="A352" s="26" t="s">
        <v>404</v>
      </c>
      <c r="B352" s="26" t="s">
        <v>1188</v>
      </c>
      <c r="C352" s="31"/>
      <c r="D352" s="26" t="str">
        <f t="shared" si="3"/>
        <v>239050</v>
      </c>
      <c r="E352" s="26" t="str">
        <f t="shared" si="4"/>
        <v>239061</v>
      </c>
      <c r="F352" s="26" t="s">
        <v>405</v>
      </c>
      <c r="G352" s="28" t="s">
        <v>1119</v>
      </c>
      <c r="H352" s="27" t="e">
        <f>VLOOKUP(CHIR_GEN!A352,#REF!,25,0)</f>
        <v>#REF!</v>
      </c>
      <c r="I352" s="27" t="e">
        <f>VLOOKUP(CHIR_GEN!A352,#REF!,26,0)</f>
        <v>#REF!</v>
      </c>
      <c r="J352" s="27" t="e">
        <f>VLOOKUP(CHIR_GEN!A352,#REF!,28,0)</f>
        <v>#REF!</v>
      </c>
      <c r="K352" s="27" t="e">
        <f t="shared" si="2"/>
        <v>#REF!</v>
      </c>
      <c r="L352" s="27" t="s">
        <v>1753</v>
      </c>
      <c r="M352" s="27" t="s">
        <v>1753</v>
      </c>
      <c r="N352" s="27" t="s">
        <v>1753</v>
      </c>
    </row>
  </sheetData>
  <autoFilter ref="A1:N329" xr:uid="{B11EEF08-9AFD-4725-8537-AF1796DC06D9}"/>
  <phoneticPr fontId="12" type="noConversion"/>
  <conditionalFormatting sqref="C1:F40">
    <cfRule type="duplicateValues" dxfId="5" priority="11"/>
  </conditionalFormatting>
  <conditionalFormatting sqref="B1">
    <cfRule type="duplicateValues" dxfId="4" priority="10"/>
  </conditionalFormatting>
  <conditionalFormatting sqref="C41:F116">
    <cfRule type="duplicateValues" dxfId="3" priority="9"/>
  </conditionalFormatting>
  <conditionalFormatting sqref="C117:F281">
    <cfRule type="duplicateValues" dxfId="2" priority="8"/>
  </conditionalFormatting>
  <conditionalFormatting sqref="C282:F316">
    <cfRule type="duplicateValues" dxfId="1" priority="7"/>
  </conditionalFormatting>
  <conditionalFormatting sqref="A1:A316">
    <cfRule type="duplicateValues" dxfId="0" priority="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CHIR_GEN</vt:lpstr>
    </vt:vector>
  </TitlesOfParts>
  <Company>RIZIV-INAMI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 Khalil</dc:creator>
  <cp:lastModifiedBy>Patrick Waterbley (SPF Santé Publique - FOD Volksgezon</cp:lastModifiedBy>
  <dcterms:created xsi:type="dcterms:W3CDTF">2023-04-14T12:31:11Z</dcterms:created>
  <dcterms:modified xsi:type="dcterms:W3CDTF">2023-04-28T15:05:27Z</dcterms:modified>
</cp:coreProperties>
</file>